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Product Development\Fall_Holiday 2022\"/>
    </mc:Choice>
  </mc:AlternateContent>
  <xr:revisionPtr revIDLastSave="0" documentId="13_ncr:1_{37C25F00-C8E5-48D5-BBAA-7F377FF8466C}" xr6:coauthVersionLast="47" xr6:coauthVersionMax="47" xr10:uidLastSave="{00000000-0000-0000-0000-000000000000}"/>
  <bookViews>
    <workbookView xWindow="28680" yWindow="2490" windowWidth="24240" windowHeight="13140" xr2:uid="{0A6C4F33-BD6D-4CA7-9757-34ED6807ADF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F36" i="1"/>
  <c r="F37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</calcChain>
</file>

<file path=xl/sharedStrings.xml><?xml version="1.0" encoding="utf-8"?>
<sst xmlns="http://schemas.openxmlformats.org/spreadsheetml/2006/main" count="174" uniqueCount="99">
  <si>
    <t>5" Botanical Jar</t>
  </si>
  <si>
    <t>6" Botanical Jar</t>
  </si>
  <si>
    <t>7" Botanical Jar</t>
  </si>
  <si>
    <t>7490-06-1205</t>
  </si>
  <si>
    <t>8" Capsule Vase</t>
  </si>
  <si>
    <t>Los Muertos Asst.</t>
  </si>
  <si>
    <t>7590-06-1205</t>
  </si>
  <si>
    <t>5"x4.5" Ceramic Pot</t>
  </si>
  <si>
    <t>7593-04-1205</t>
  </si>
  <si>
    <t>7"x6.5" Ceramic Pot</t>
  </si>
  <si>
    <t>7594-06-1205</t>
  </si>
  <si>
    <t>6"x6"x5.25" Ceramic Square</t>
  </si>
  <si>
    <t>7406-06-22</t>
  </si>
  <si>
    <t>7406-06-144</t>
  </si>
  <si>
    <t>7406-06-1146</t>
  </si>
  <si>
    <t>White</t>
  </si>
  <si>
    <t>Orange</t>
  </si>
  <si>
    <t>Harvest</t>
  </si>
  <si>
    <t>7412-06-22</t>
  </si>
  <si>
    <t>7412-06-144</t>
  </si>
  <si>
    <t>7412-06-1146</t>
  </si>
  <si>
    <t>6 7/8" Pumpkin w/Lid and Pick</t>
  </si>
  <si>
    <t>5" Pumpkin</t>
  </si>
  <si>
    <t>18" Pick</t>
  </si>
  <si>
    <t>Item #</t>
  </si>
  <si>
    <t>Description</t>
  </si>
  <si>
    <t>Color</t>
  </si>
  <si>
    <t>6" Mug</t>
  </si>
  <si>
    <t>7536-06-1264</t>
  </si>
  <si>
    <t>7537-04-1264</t>
  </si>
  <si>
    <t>6 1/2" Vingate Jug</t>
  </si>
  <si>
    <t>9 1/2" Vintage Jug</t>
  </si>
  <si>
    <t>7536-06-1273</t>
  </si>
  <si>
    <t>7537-04-1273</t>
  </si>
  <si>
    <t>Pack Size</t>
  </si>
  <si>
    <t>7406-06-1363</t>
  </si>
  <si>
    <t>7406-06-1364</t>
  </si>
  <si>
    <t>7412-06-1363</t>
  </si>
  <si>
    <t>7412-06-1364</t>
  </si>
  <si>
    <t>9407-06-1369</t>
  </si>
  <si>
    <t>7330-06-1373</t>
  </si>
  <si>
    <t>7331-06-1373</t>
  </si>
  <si>
    <t>7332-06-1373</t>
  </si>
  <si>
    <t>7333-06-1373</t>
  </si>
  <si>
    <t>470-24-1373</t>
  </si>
  <si>
    <t>7955-06-1374</t>
  </si>
  <si>
    <t>7956-06-1374</t>
  </si>
  <si>
    <t>7573-06-1374</t>
  </si>
  <si>
    <t>7334-06-1375</t>
  </si>
  <si>
    <t>7335-06-1375</t>
  </si>
  <si>
    <t>7336-06-1375</t>
  </si>
  <si>
    <t>7334-06-1376</t>
  </si>
  <si>
    <t>7335-06-1376</t>
  </si>
  <si>
    <t>7336-06-1376</t>
  </si>
  <si>
    <t xml:space="preserve">6 7/8" Pumpkin w/Lid and Pick </t>
  </si>
  <si>
    <t>4.7" Jar</t>
  </si>
  <si>
    <t>3.75" x 3.75" Ceramic Square</t>
  </si>
  <si>
    <t>4.75" x 4.75" Ceramic Square</t>
  </si>
  <si>
    <t>3.88" x 7.75" Ceramic Cylinder</t>
  </si>
  <si>
    <t>4.88" x 4.75" Ceramic Cylinder</t>
  </si>
  <si>
    <t>4.5" x 4.5" Cylinder</t>
  </si>
  <si>
    <t>6.63" x 6.5" Cylinder</t>
  </si>
  <si>
    <t>3.88" x 7" Cylinder</t>
  </si>
  <si>
    <t>7957-06-1374</t>
  </si>
  <si>
    <t>Ivory Knit</t>
  </si>
  <si>
    <t>Spice Knit</t>
  </si>
  <si>
    <t>Pumpkin Patch</t>
  </si>
  <si>
    <t>Bone w/Spooky Shadow Tag</t>
  </si>
  <si>
    <t>Boss</t>
  </si>
  <si>
    <t>Cream</t>
  </si>
  <si>
    <t>Goldenrod</t>
  </si>
  <si>
    <t>Terracotta Geoprint</t>
  </si>
  <si>
    <t>Gray Geoprint</t>
  </si>
  <si>
    <t>COO</t>
  </si>
  <si>
    <t>Cases/Skid</t>
  </si>
  <si>
    <t>Carton Barcode</t>
  </si>
  <si>
    <t>UPC Code</t>
  </si>
  <si>
    <t>Special Packaging</t>
  </si>
  <si>
    <t>Grower Pots</t>
  </si>
  <si>
    <t>Case Cube</t>
  </si>
  <si>
    <t>CN</t>
  </si>
  <si>
    <t>10038858053128</t>
  </si>
  <si>
    <t>10038858052947</t>
  </si>
  <si>
    <t>10038858107975</t>
  </si>
  <si>
    <t>10038858601527</t>
  </si>
  <si>
    <t>10038858601534</t>
  </si>
  <si>
    <t>10038858601541</t>
  </si>
  <si>
    <t>038858107978</t>
  </si>
  <si>
    <t>038858052940</t>
  </si>
  <si>
    <t>038858053121</t>
  </si>
  <si>
    <t>038858601513</t>
  </si>
  <si>
    <t>038858601506</t>
  </si>
  <si>
    <t>038858601490</t>
  </si>
  <si>
    <t>Inner Boxed</t>
  </si>
  <si>
    <t>4 1/2" Azalea</t>
  </si>
  <si>
    <t>6" Standard</t>
  </si>
  <si>
    <t>4" Azalea and Standard</t>
  </si>
  <si>
    <t>6" Azalea or Standard</t>
  </si>
  <si>
    <t>Autumn 2022 Ceramics Pre-book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</si>
</sst>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##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49" fontId="0" fillId="0" borderId="1" xfId="0" applyNumberFormat="1" applyFont="1" applyBorder="1"/>
    <xf numFmtId="49" fontId="0" fillId="0" borderId="1" xfId="0" applyNumberFormat="1" applyFill="1" applyBorder="1"/>
    <xf numFmtId="49" fontId="0" fillId="0" borderId="1" xfId="0" applyNumberFormat="1" applyFont="1" applyFill="1" applyBorder="1"/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0" fillId="0" borderId="1" xfId="0" applyNumberFormat="1" applyBorder="1"/>
    <xf numFmtId="4" fontId="1" fillId="0" borderId="1" xfId="0" applyNumberFormat="1" applyFont="1" applyBorder="1" applyAlignment="1">
      <alignment horizontal="center" wrapText="1"/>
    </xf>
    <xf numFmtId="165" fontId="0" fillId="0" borderId="3" xfId="0" applyNumberFormat="1" applyBorder="1"/>
    <xf numFmtId="49" fontId="0" fillId="0" borderId="3" xfId="0" applyNumberFormat="1" applyBorder="1"/>
    <xf numFmtId="49" fontId="2" fillId="0" borderId="3" xfId="0" applyNumberFormat="1" applyFont="1" applyFill="1" applyBorder="1"/>
    <xf numFmtId="49" fontId="0" fillId="0" borderId="4" xfId="0" applyNumberFormat="1" applyBorder="1"/>
    <xf numFmtId="49" fontId="0" fillId="0" borderId="3" xfId="0" applyNumberFormat="1" applyFill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/>
    <xf numFmtId="49" fontId="4" fillId="0" borderId="5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287650</xdr:colOff>
      <xdr:row>27</xdr:row>
      <xdr:rowOff>148793</xdr:rowOff>
    </xdr:from>
    <xdr:to>
      <xdr:col>0</xdr:col>
      <xdr:colOff>659999</xdr:colOff>
      <xdr:row>27</xdr:row>
      <xdr:rowOff>792200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2C4E161-E3D1-452E-9342-90CBAB971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64" t="18326" r="31038" b="16088"/>
        <a:stretch/>
      </xdr:blipFill>
      <xdr:spPr>
        <a:xfrm>
          <a:off x="287650" y="25283696"/>
          <a:ext cx="372349" cy="643407"/>
        </a:xfrm>
        <a:prstGeom prst="rect">
          <a:avLst/>
        </a:prstGeom>
      </xdr:spPr>
    </xdr:pic>
    <xdr:clientData/>
  </xdr:twoCellAnchor>
  <xdr:twoCellAnchor editAs="oneCell">
    <xdr:from>
      <xdr:col>0</xdr:col>
      <xdr:colOff>270916</xdr:colOff>
      <xdr:row>29</xdr:row>
      <xdr:rowOff>227083</xdr:rowOff>
    </xdr:from>
    <xdr:to>
      <xdr:col>0</xdr:col>
      <xdr:colOff>637806</xdr:colOff>
      <xdr:row>29</xdr:row>
      <xdr:rowOff>871546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0AF05B5-AF5F-4656-A698-0CD2C3EE9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25" t="19769" r="31524" b="16091"/>
        <a:stretch/>
      </xdr:blipFill>
      <xdr:spPr>
        <a:xfrm>
          <a:off x="270916" y="27377957"/>
          <a:ext cx="366890" cy="644463"/>
        </a:xfrm>
        <a:prstGeom prst="rect">
          <a:avLst/>
        </a:prstGeom>
      </xdr:spPr>
    </xdr:pic>
    <xdr:clientData/>
  </xdr:twoCellAnchor>
  <xdr:twoCellAnchor editAs="oneCell">
    <xdr:from>
      <xdr:col>0</xdr:col>
      <xdr:colOff>197898</xdr:colOff>
      <xdr:row>28</xdr:row>
      <xdr:rowOff>57001</xdr:rowOff>
    </xdr:from>
    <xdr:to>
      <xdr:col>0</xdr:col>
      <xdr:colOff>735884</xdr:colOff>
      <xdr:row>28</xdr:row>
      <xdr:rowOff>974661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F74EB63-B5DB-405C-BFCA-C32280582C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84" t="7705" r="25744" b="7901"/>
        <a:stretch/>
      </xdr:blipFill>
      <xdr:spPr>
        <a:xfrm>
          <a:off x="197898" y="26199889"/>
          <a:ext cx="537986" cy="917660"/>
        </a:xfrm>
        <a:prstGeom prst="rect">
          <a:avLst/>
        </a:prstGeom>
      </xdr:spPr>
    </xdr:pic>
    <xdr:clientData/>
  </xdr:twoCellAnchor>
  <xdr:twoCellAnchor editAs="oneCell">
    <xdr:from>
      <xdr:col>0</xdr:col>
      <xdr:colOff>188559</xdr:colOff>
      <xdr:row>30</xdr:row>
      <xdr:rowOff>76199</xdr:rowOff>
    </xdr:from>
    <xdr:to>
      <xdr:col>0</xdr:col>
      <xdr:colOff>742578</xdr:colOff>
      <xdr:row>30</xdr:row>
      <xdr:rowOff>994205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AFA9F03-AD60-4780-BFC7-2908E96EBE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44" t="9630" r="24783" b="8387"/>
        <a:stretch/>
      </xdr:blipFill>
      <xdr:spPr>
        <a:xfrm>
          <a:off x="188559" y="28235058"/>
          <a:ext cx="554019" cy="918006"/>
        </a:xfrm>
        <a:prstGeom prst="rect">
          <a:avLst/>
        </a:prstGeom>
      </xdr:spPr>
    </xdr:pic>
    <xdr:clientData/>
  </xdr:twoCellAnchor>
  <xdr:twoCellAnchor editAs="oneCell">
    <xdr:from>
      <xdr:col>0</xdr:col>
      <xdr:colOff>110970</xdr:colOff>
      <xdr:row>3</xdr:row>
      <xdr:rowOff>55486</xdr:rowOff>
    </xdr:from>
    <xdr:to>
      <xdr:col>0</xdr:col>
      <xdr:colOff>1332806</xdr:colOff>
      <xdr:row>3</xdr:row>
      <xdr:rowOff>969886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50DB30-8A8B-4AAE-9341-F331E6A2E6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41" b="12520"/>
        <a:stretch/>
      </xdr:blipFill>
      <xdr:spPr>
        <a:xfrm>
          <a:off x="110970" y="998738"/>
          <a:ext cx="1221836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85267</xdr:colOff>
      <xdr:row>4</xdr:row>
      <xdr:rowOff>46238</xdr:rowOff>
    </xdr:from>
    <xdr:to>
      <xdr:col>0</xdr:col>
      <xdr:colOff>1332383</xdr:colOff>
      <xdr:row>4</xdr:row>
      <xdr:rowOff>960638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1E974C-E4B7-488D-BC69-D39B77905E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36" b="13643"/>
        <a:stretch/>
      </xdr:blipFill>
      <xdr:spPr>
        <a:xfrm>
          <a:off x="85267" y="1997476"/>
          <a:ext cx="1247116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157208</xdr:colOff>
      <xdr:row>5</xdr:row>
      <xdr:rowOff>27744</xdr:rowOff>
    </xdr:from>
    <xdr:to>
      <xdr:col>0</xdr:col>
      <xdr:colOff>1157333</xdr:colOff>
      <xdr:row>5</xdr:row>
      <xdr:rowOff>942144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FD443B4-17C7-4C9D-A72C-9C189AAFDA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0" t="17476" r="14766" b="17799"/>
        <a:stretch/>
      </xdr:blipFill>
      <xdr:spPr>
        <a:xfrm>
          <a:off x="157208" y="2986967"/>
          <a:ext cx="100012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172575</xdr:colOff>
      <xdr:row>9</xdr:row>
      <xdr:rowOff>55486</xdr:rowOff>
    </xdr:from>
    <xdr:to>
      <xdr:col>0</xdr:col>
      <xdr:colOff>1236291</xdr:colOff>
      <xdr:row>9</xdr:row>
      <xdr:rowOff>969886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049AFD7-B901-4346-B862-D853BC6101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33" b="8304"/>
        <a:stretch/>
      </xdr:blipFill>
      <xdr:spPr>
        <a:xfrm>
          <a:off x="172575" y="7046651"/>
          <a:ext cx="1063716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183857</xdr:colOff>
      <xdr:row>10</xdr:row>
      <xdr:rowOff>64732</xdr:rowOff>
    </xdr:from>
    <xdr:to>
      <xdr:col>0</xdr:col>
      <xdr:colOff>1229127</xdr:colOff>
      <xdr:row>10</xdr:row>
      <xdr:rowOff>979132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23B168C-0770-4443-BA6B-9028271EFD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05" b="8416"/>
        <a:stretch/>
      </xdr:blipFill>
      <xdr:spPr>
        <a:xfrm>
          <a:off x="183857" y="8063882"/>
          <a:ext cx="104527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176652</xdr:colOff>
      <xdr:row>6</xdr:row>
      <xdr:rowOff>194198</xdr:rowOff>
    </xdr:from>
    <xdr:to>
      <xdr:col>0</xdr:col>
      <xdr:colOff>1120121</xdr:colOff>
      <xdr:row>6</xdr:row>
      <xdr:rowOff>852566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5327337-BEA7-42C9-9EC6-C1586C7B6A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35" b="13584"/>
        <a:stretch/>
      </xdr:blipFill>
      <xdr:spPr>
        <a:xfrm>
          <a:off x="176652" y="4161407"/>
          <a:ext cx="943469" cy="658368"/>
        </a:xfrm>
        <a:prstGeom prst="rect">
          <a:avLst/>
        </a:prstGeom>
      </xdr:spPr>
    </xdr:pic>
    <xdr:clientData/>
  </xdr:twoCellAnchor>
  <xdr:twoCellAnchor editAs="oneCell">
    <xdr:from>
      <xdr:col>0</xdr:col>
      <xdr:colOff>187936</xdr:colOff>
      <xdr:row>7</xdr:row>
      <xdr:rowOff>129466</xdr:rowOff>
    </xdr:from>
    <xdr:to>
      <xdr:col>0</xdr:col>
      <xdr:colOff>1104828</xdr:colOff>
      <xdr:row>7</xdr:row>
      <xdr:rowOff>787834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D575251-8C80-4CAB-BCB4-4DE1F5D963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84" b="15211"/>
        <a:stretch/>
      </xdr:blipFill>
      <xdr:spPr>
        <a:xfrm>
          <a:off x="187936" y="5104660"/>
          <a:ext cx="916892" cy="65836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171482</xdr:colOff>
      <xdr:row>8</xdr:row>
      <xdr:rowOff>194199</xdr:rowOff>
    </xdr:from>
    <xdr:to>
      <xdr:col>0</xdr:col>
      <xdr:colOff>1088375</xdr:colOff>
      <xdr:row>8</xdr:row>
      <xdr:rowOff>852567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8749C19-85A3-46AA-A8C7-82F3C1DBF5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77" b="14818"/>
        <a:stretch/>
      </xdr:blipFill>
      <xdr:spPr>
        <a:xfrm>
          <a:off x="171482" y="6177379"/>
          <a:ext cx="916893" cy="658368"/>
        </a:xfrm>
        <a:prstGeom prst="rect">
          <a:avLst/>
        </a:prstGeom>
      </xdr:spPr>
    </xdr:pic>
    <xdr:clientData/>
  </xdr:twoCellAnchor>
  <xdr:twoCellAnchor editAs="oneCell">
    <xdr:from>
      <xdr:col>0</xdr:col>
      <xdr:colOff>164271</xdr:colOff>
      <xdr:row>11</xdr:row>
      <xdr:rowOff>212695</xdr:rowOff>
    </xdr:from>
    <xdr:to>
      <xdr:col>0</xdr:col>
      <xdr:colOff>1100953</xdr:colOff>
      <xdr:row>11</xdr:row>
      <xdr:rowOff>871063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801F269-1EFB-4372-ABF3-F503FD369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8" b="15435"/>
        <a:stretch/>
      </xdr:blipFill>
      <xdr:spPr>
        <a:xfrm>
          <a:off x="164271" y="9219831"/>
          <a:ext cx="936682" cy="658368"/>
        </a:xfrm>
        <a:prstGeom prst="rect">
          <a:avLst/>
        </a:prstGeom>
      </xdr:spPr>
    </xdr:pic>
    <xdr:clientData/>
  </xdr:twoCellAnchor>
  <xdr:twoCellAnchor editAs="oneCell">
    <xdr:from>
      <xdr:col>0</xdr:col>
      <xdr:colOff>166312</xdr:colOff>
      <xdr:row>12</xdr:row>
      <xdr:rowOff>166457</xdr:rowOff>
    </xdr:from>
    <xdr:to>
      <xdr:col>0</xdr:col>
      <xdr:colOff>1080711</xdr:colOff>
      <xdr:row>12</xdr:row>
      <xdr:rowOff>823035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E41750A6-0B78-4510-86CB-A100680637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60" b="14535"/>
        <a:stretch/>
      </xdr:blipFill>
      <xdr:spPr>
        <a:xfrm>
          <a:off x="166312" y="10181578"/>
          <a:ext cx="914399" cy="656578"/>
        </a:xfrm>
        <a:prstGeom prst="rect">
          <a:avLst/>
        </a:prstGeom>
      </xdr:spPr>
    </xdr:pic>
    <xdr:clientData/>
  </xdr:twoCellAnchor>
  <xdr:twoCellAnchor editAs="oneCell">
    <xdr:from>
      <xdr:col>0</xdr:col>
      <xdr:colOff>64733</xdr:colOff>
      <xdr:row>17</xdr:row>
      <xdr:rowOff>36990</xdr:rowOff>
    </xdr:from>
    <xdr:to>
      <xdr:col>0</xdr:col>
      <xdr:colOff>979133</xdr:colOff>
      <xdr:row>17</xdr:row>
      <xdr:rowOff>951390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22C89BE-190F-4FF0-800B-27D0439A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33" y="15092039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85268</xdr:colOff>
      <xdr:row>14</xdr:row>
      <xdr:rowOff>46238</xdr:rowOff>
    </xdr:from>
    <xdr:to>
      <xdr:col>0</xdr:col>
      <xdr:colOff>1171464</xdr:colOff>
      <xdr:row>14</xdr:row>
      <xdr:rowOff>952500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8072B43C-908B-4CDC-B244-ED2A8785CE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979" b="8587"/>
        <a:stretch/>
      </xdr:blipFill>
      <xdr:spPr>
        <a:xfrm>
          <a:off x="85268" y="12077330"/>
          <a:ext cx="1086196" cy="906262"/>
        </a:xfrm>
        <a:prstGeom prst="rect">
          <a:avLst/>
        </a:prstGeom>
      </xdr:spPr>
    </xdr:pic>
    <xdr:clientData/>
  </xdr:twoCellAnchor>
  <xdr:twoCellAnchor editAs="oneCell">
    <xdr:from>
      <xdr:col>0</xdr:col>
      <xdr:colOff>133543</xdr:colOff>
      <xdr:row>13</xdr:row>
      <xdr:rowOff>147963</xdr:rowOff>
    </xdr:from>
    <xdr:to>
      <xdr:col>0</xdr:col>
      <xdr:colOff>1128204</xdr:colOff>
      <xdr:row>13</xdr:row>
      <xdr:rowOff>912467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468A3ED8-AE66-4451-A2A7-361B8CF71A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396" b="12743"/>
        <a:stretch/>
      </xdr:blipFill>
      <xdr:spPr>
        <a:xfrm>
          <a:off x="133543" y="11171070"/>
          <a:ext cx="994661" cy="764504"/>
        </a:xfrm>
        <a:prstGeom prst="rect">
          <a:avLst/>
        </a:prstGeom>
      </xdr:spPr>
    </xdr:pic>
    <xdr:clientData/>
  </xdr:twoCellAnchor>
  <xdr:twoCellAnchor editAs="oneCell">
    <xdr:from>
      <xdr:col>0</xdr:col>
      <xdr:colOff>314418</xdr:colOff>
      <xdr:row>15</xdr:row>
      <xdr:rowOff>27743</xdr:rowOff>
    </xdr:from>
    <xdr:to>
      <xdr:col>0</xdr:col>
      <xdr:colOff>826884</xdr:colOff>
      <xdr:row>15</xdr:row>
      <xdr:rowOff>942143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E2030266-2A13-42E6-B712-29E5B8015B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54" t="4216" r="22968" b="3753"/>
        <a:stretch/>
      </xdr:blipFill>
      <xdr:spPr>
        <a:xfrm>
          <a:off x="314418" y="13066821"/>
          <a:ext cx="512466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109875</xdr:colOff>
      <xdr:row>16</xdr:row>
      <xdr:rowOff>91383</xdr:rowOff>
    </xdr:from>
    <xdr:to>
      <xdr:col>0</xdr:col>
      <xdr:colOff>998734</xdr:colOff>
      <xdr:row>16</xdr:row>
      <xdr:rowOff>980242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60466C3-7385-428C-AAF4-DE763623F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75" y="14138446"/>
          <a:ext cx="888859" cy="888859"/>
        </a:xfrm>
        <a:prstGeom prst="rect">
          <a:avLst/>
        </a:prstGeom>
      </xdr:spPr>
    </xdr:pic>
    <xdr:clientData/>
  </xdr:twoCellAnchor>
  <xdr:twoCellAnchor editAs="oneCell">
    <xdr:from>
      <xdr:col>0</xdr:col>
      <xdr:colOff>46238</xdr:colOff>
      <xdr:row>21</xdr:row>
      <xdr:rowOff>92476</xdr:rowOff>
    </xdr:from>
    <xdr:to>
      <xdr:col>0</xdr:col>
      <xdr:colOff>906262</xdr:colOff>
      <xdr:row>21</xdr:row>
      <xdr:rowOff>952500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6D456A34-C1E8-4E40-83CE-BC1496547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38" y="19179466"/>
          <a:ext cx="860024" cy="860024"/>
        </a:xfrm>
        <a:prstGeom prst="rect">
          <a:avLst/>
        </a:prstGeom>
      </xdr:spPr>
    </xdr:pic>
    <xdr:clientData/>
  </xdr:twoCellAnchor>
  <xdr:twoCellAnchor editAs="oneCell">
    <xdr:from>
      <xdr:col>0</xdr:col>
      <xdr:colOff>131505</xdr:colOff>
      <xdr:row>18</xdr:row>
      <xdr:rowOff>150001</xdr:rowOff>
    </xdr:from>
    <xdr:to>
      <xdr:col>0</xdr:col>
      <xdr:colOff>887766</xdr:colOff>
      <xdr:row>18</xdr:row>
      <xdr:rowOff>906262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CC769DE6-F67B-4C00-BAAB-64293E93D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05" y="16213035"/>
          <a:ext cx="756261" cy="756261"/>
        </a:xfrm>
        <a:prstGeom prst="rect">
          <a:avLst/>
        </a:prstGeom>
      </xdr:spPr>
    </xdr:pic>
    <xdr:clientData/>
  </xdr:twoCellAnchor>
  <xdr:twoCellAnchor editAs="oneCell">
    <xdr:from>
      <xdr:col>0</xdr:col>
      <xdr:colOff>59564</xdr:colOff>
      <xdr:row>19</xdr:row>
      <xdr:rowOff>78058</xdr:rowOff>
    </xdr:from>
    <xdr:to>
      <xdr:col>0</xdr:col>
      <xdr:colOff>961748</xdr:colOff>
      <xdr:row>19</xdr:row>
      <xdr:rowOff>980242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46C97F2-E77F-4186-A7C2-9F1545712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64" y="17149077"/>
          <a:ext cx="902184" cy="902184"/>
        </a:xfrm>
        <a:prstGeom prst="rect">
          <a:avLst/>
        </a:prstGeom>
      </xdr:spPr>
    </xdr:pic>
    <xdr:clientData/>
  </xdr:twoCellAnchor>
  <xdr:twoCellAnchor editAs="oneCell">
    <xdr:from>
      <xdr:col>0</xdr:col>
      <xdr:colOff>43107</xdr:colOff>
      <xdr:row>20</xdr:row>
      <xdr:rowOff>70849</xdr:rowOff>
    </xdr:from>
    <xdr:to>
      <xdr:col>0</xdr:col>
      <xdr:colOff>957507</xdr:colOff>
      <xdr:row>20</xdr:row>
      <xdr:rowOff>985249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91EB056-0457-4DC0-ACCF-0EE3CBE2B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07" y="18149854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138713</xdr:colOff>
      <xdr:row>22</xdr:row>
      <xdr:rowOff>6162</xdr:rowOff>
    </xdr:from>
    <xdr:to>
      <xdr:col>0</xdr:col>
      <xdr:colOff>1081966</xdr:colOff>
      <xdr:row>22</xdr:row>
      <xdr:rowOff>949415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A1A5E958-C6ED-4487-815B-B0B7A8BB4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13" y="20101138"/>
          <a:ext cx="943253" cy="943253"/>
        </a:xfrm>
        <a:prstGeom prst="rect">
          <a:avLst/>
        </a:prstGeom>
      </xdr:spPr>
    </xdr:pic>
    <xdr:clientData/>
  </xdr:twoCellAnchor>
  <xdr:twoCellAnchor editAs="oneCell">
    <xdr:from>
      <xdr:col>0</xdr:col>
      <xdr:colOff>122258</xdr:colOff>
      <xdr:row>23</xdr:row>
      <xdr:rowOff>201950</xdr:rowOff>
    </xdr:from>
    <xdr:to>
      <xdr:col>0</xdr:col>
      <xdr:colOff>1553592</xdr:colOff>
      <xdr:row>23</xdr:row>
      <xdr:rowOff>841881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C18ABD89-A179-4DE4-BB6E-57622E8D39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03" b="26488"/>
        <a:stretch/>
      </xdr:blipFill>
      <xdr:spPr>
        <a:xfrm>
          <a:off x="122258" y="21304911"/>
          <a:ext cx="1431334" cy="639931"/>
        </a:xfrm>
        <a:prstGeom prst="rect">
          <a:avLst/>
        </a:prstGeom>
      </xdr:spPr>
    </xdr:pic>
    <xdr:clientData/>
  </xdr:twoCellAnchor>
  <xdr:twoCellAnchor editAs="oneCell">
    <xdr:from>
      <xdr:col>0</xdr:col>
      <xdr:colOff>96556</xdr:colOff>
      <xdr:row>24</xdr:row>
      <xdr:rowOff>114112</xdr:rowOff>
    </xdr:from>
    <xdr:to>
      <xdr:col>0</xdr:col>
      <xdr:colOff>1664563</xdr:colOff>
      <xdr:row>24</xdr:row>
      <xdr:rowOff>924756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1C76AA20-E5CC-4467-8F24-F58F3AA0B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84" b="23317"/>
        <a:stretch/>
      </xdr:blipFill>
      <xdr:spPr>
        <a:xfrm>
          <a:off x="96556" y="22225059"/>
          <a:ext cx="1568007" cy="810644"/>
        </a:xfrm>
        <a:prstGeom prst="rect">
          <a:avLst/>
        </a:prstGeom>
      </xdr:spPr>
    </xdr:pic>
    <xdr:clientData/>
  </xdr:twoCellAnchor>
  <xdr:twoCellAnchor editAs="oneCell">
    <xdr:from>
      <xdr:col>0</xdr:col>
      <xdr:colOff>98592</xdr:colOff>
      <xdr:row>25</xdr:row>
      <xdr:rowOff>184951</xdr:rowOff>
    </xdr:from>
    <xdr:to>
      <xdr:col>0</xdr:col>
      <xdr:colOff>1857350</xdr:colOff>
      <xdr:row>25</xdr:row>
      <xdr:rowOff>922604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1FBF5B95-353A-4F04-8EE6-8D5A5CB5C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739" b="29319"/>
        <a:stretch/>
      </xdr:blipFill>
      <xdr:spPr>
        <a:xfrm>
          <a:off x="98592" y="23303883"/>
          <a:ext cx="1758758" cy="737653"/>
        </a:xfrm>
        <a:prstGeom prst="rect">
          <a:avLst/>
        </a:prstGeom>
      </xdr:spPr>
    </xdr:pic>
    <xdr:clientData/>
  </xdr:twoCellAnchor>
  <xdr:twoCellAnchor editAs="oneCell">
    <xdr:from>
      <xdr:col>0</xdr:col>
      <xdr:colOff>146869</xdr:colOff>
      <xdr:row>26</xdr:row>
      <xdr:rowOff>54395</xdr:rowOff>
    </xdr:from>
    <xdr:to>
      <xdr:col>0</xdr:col>
      <xdr:colOff>1026480</xdr:colOff>
      <xdr:row>26</xdr:row>
      <xdr:rowOff>934006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D79F0713-4BD2-4B73-ACEE-310DED203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69" y="24181312"/>
          <a:ext cx="879611" cy="879611"/>
        </a:xfrm>
        <a:prstGeom prst="rect">
          <a:avLst/>
        </a:prstGeom>
      </xdr:spPr>
    </xdr:pic>
    <xdr:clientData/>
  </xdr:twoCellAnchor>
  <xdr:twoCellAnchor editAs="oneCell">
    <xdr:from>
      <xdr:col>0</xdr:col>
      <xdr:colOff>203446</xdr:colOff>
      <xdr:row>31</xdr:row>
      <xdr:rowOff>175704</xdr:rowOff>
    </xdr:from>
    <xdr:to>
      <xdr:col>0</xdr:col>
      <xdr:colOff>886556</xdr:colOff>
      <xdr:row>31</xdr:row>
      <xdr:rowOff>878519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B305A5D5-5807-4D87-83C2-B0FFA43609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55" t="22755" r="24656" b="23139"/>
        <a:stretch/>
      </xdr:blipFill>
      <xdr:spPr>
        <a:xfrm>
          <a:off x="203446" y="29342549"/>
          <a:ext cx="683110" cy="702815"/>
        </a:xfrm>
        <a:prstGeom prst="rect">
          <a:avLst/>
        </a:prstGeom>
      </xdr:spPr>
    </xdr:pic>
    <xdr:clientData/>
  </xdr:twoCellAnchor>
  <xdr:twoCellAnchor editAs="oneCell">
    <xdr:from>
      <xdr:col>0</xdr:col>
      <xdr:colOff>221943</xdr:colOff>
      <xdr:row>32</xdr:row>
      <xdr:rowOff>101723</xdr:rowOff>
    </xdr:from>
    <xdr:to>
      <xdr:col>0</xdr:col>
      <xdr:colOff>906262</xdr:colOff>
      <xdr:row>32</xdr:row>
      <xdr:rowOff>860571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3CB0CCDD-5C7E-4C87-A817-6968E7433A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66" t="21127" r="24262" b="22239"/>
        <a:stretch/>
      </xdr:blipFill>
      <xdr:spPr>
        <a:xfrm>
          <a:off x="221943" y="30276553"/>
          <a:ext cx="684319" cy="758848"/>
        </a:xfrm>
        <a:prstGeom prst="rect">
          <a:avLst/>
        </a:prstGeom>
      </xdr:spPr>
    </xdr:pic>
    <xdr:clientData/>
  </xdr:twoCellAnchor>
  <xdr:twoCellAnchor editAs="oneCell">
    <xdr:from>
      <xdr:col>0</xdr:col>
      <xdr:colOff>157210</xdr:colOff>
      <xdr:row>35</xdr:row>
      <xdr:rowOff>55486</xdr:rowOff>
    </xdr:from>
    <xdr:to>
      <xdr:col>0</xdr:col>
      <xdr:colOff>952422</xdr:colOff>
      <xdr:row>35</xdr:row>
      <xdr:rowOff>942454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C8992C85-3AD0-4248-A1BC-AD68A27670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43" t="21521" r="23868" b="19822"/>
        <a:stretch/>
      </xdr:blipFill>
      <xdr:spPr>
        <a:xfrm>
          <a:off x="157210" y="33254272"/>
          <a:ext cx="795212" cy="886968"/>
        </a:xfrm>
        <a:prstGeom prst="rect">
          <a:avLst/>
        </a:prstGeom>
      </xdr:spPr>
    </xdr:pic>
    <xdr:clientData/>
  </xdr:twoCellAnchor>
  <xdr:twoCellAnchor editAs="oneCell">
    <xdr:from>
      <xdr:col>0</xdr:col>
      <xdr:colOff>175703</xdr:colOff>
      <xdr:row>36</xdr:row>
      <xdr:rowOff>55486</xdr:rowOff>
    </xdr:from>
    <xdr:to>
      <xdr:col>0</xdr:col>
      <xdr:colOff>998906</xdr:colOff>
      <xdr:row>36</xdr:row>
      <xdr:rowOff>943253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B5C305A9-DF64-4304-BA36-1A6087DCB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49" t="22420" r="23474" b="21956"/>
        <a:stretch/>
      </xdr:blipFill>
      <xdr:spPr>
        <a:xfrm>
          <a:off x="175703" y="34262258"/>
          <a:ext cx="823203" cy="887767"/>
        </a:xfrm>
        <a:prstGeom prst="rect">
          <a:avLst/>
        </a:prstGeom>
      </xdr:spPr>
    </xdr:pic>
    <xdr:clientData/>
  </xdr:twoCellAnchor>
  <xdr:twoCellAnchor editAs="oneCell">
    <xdr:from>
      <xdr:col>0</xdr:col>
      <xdr:colOff>203446</xdr:colOff>
      <xdr:row>33</xdr:row>
      <xdr:rowOff>9247</xdr:rowOff>
    </xdr:from>
    <xdr:to>
      <xdr:col>0</xdr:col>
      <xdr:colOff>776795</xdr:colOff>
      <xdr:row>33</xdr:row>
      <xdr:rowOff>1007093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27BC777A-4D61-486B-91D0-62B92D8552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43" t="4611" r="22068" b="3864"/>
        <a:stretch/>
      </xdr:blipFill>
      <xdr:spPr>
        <a:xfrm>
          <a:off x="203446" y="31192063"/>
          <a:ext cx="573349" cy="997846"/>
        </a:xfrm>
        <a:prstGeom prst="rect">
          <a:avLst/>
        </a:prstGeom>
      </xdr:spPr>
    </xdr:pic>
    <xdr:clientData/>
  </xdr:twoCellAnchor>
  <xdr:twoCellAnchor editAs="oneCell">
    <xdr:from>
      <xdr:col>0</xdr:col>
      <xdr:colOff>212696</xdr:colOff>
      <xdr:row>34</xdr:row>
      <xdr:rowOff>9248</xdr:rowOff>
    </xdr:from>
    <xdr:to>
      <xdr:col>0</xdr:col>
      <xdr:colOff>775077</xdr:colOff>
      <xdr:row>34</xdr:row>
      <xdr:rowOff>1005944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946D777A-1C82-4A25-859D-907C4039C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26" t="5511" r="24202" b="3976"/>
        <a:stretch/>
      </xdr:blipFill>
      <xdr:spPr>
        <a:xfrm>
          <a:off x="212696" y="32200049"/>
          <a:ext cx="562381" cy="996696"/>
        </a:xfrm>
        <a:prstGeom prst="rect">
          <a:avLst/>
        </a:prstGeom>
      </xdr:spPr>
    </xdr:pic>
    <xdr:clientData/>
  </xdr:twoCellAnchor>
  <xdr:twoCellAnchor editAs="oneCell">
    <xdr:from>
      <xdr:col>0</xdr:col>
      <xdr:colOff>92476</xdr:colOff>
      <xdr:row>0</xdr:row>
      <xdr:rowOff>55485</xdr:rowOff>
    </xdr:from>
    <xdr:to>
      <xdr:col>0</xdr:col>
      <xdr:colOff>2060140</xdr:colOff>
      <xdr:row>0</xdr:row>
      <xdr:rowOff>500624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549FD81-6C8C-4A48-BA5E-0BA95D345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76" y="55485"/>
          <a:ext cx="1967664" cy="4451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tin\AppData\Local\Temp\Microsoft%20Dynamics%20NAV\57528\Item%20Inquiry%20With%20Cost%20SMARTIN%202021-10-18T14_39_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 Inquiry With Cost"/>
    </sheetNames>
    <sheetDataSet>
      <sheetData sheetId="0">
        <row r="2">
          <cell r="A2" t="str">
            <v>3027-12-1362</v>
          </cell>
          <cell r="B2" t="str">
            <v>CN</v>
          </cell>
          <cell r="C2">
            <v>1.1191481481000001</v>
          </cell>
          <cell r="D2">
            <v>30</v>
          </cell>
          <cell r="E2" t="str">
            <v>10038858624731</v>
          </cell>
          <cell r="F2" t="str">
            <v>038858624741</v>
          </cell>
        </row>
        <row r="3">
          <cell r="A3" t="str">
            <v>3032-06-1353</v>
          </cell>
          <cell r="B3" t="str">
            <v>US</v>
          </cell>
          <cell r="C3">
            <v>1.0861545139</v>
          </cell>
          <cell r="D3">
            <v>42</v>
          </cell>
          <cell r="E3" t="str">
            <v>10038858623543</v>
          </cell>
          <cell r="F3" t="str">
            <v>038858623553</v>
          </cell>
        </row>
        <row r="4">
          <cell r="A4" t="str">
            <v>3059-12-1353</v>
          </cell>
          <cell r="B4" t="str">
            <v>CN</v>
          </cell>
          <cell r="C4">
            <v>0.65137673610000002</v>
          </cell>
          <cell r="D4">
            <v>65</v>
          </cell>
          <cell r="E4" t="str">
            <v>10038858624366</v>
          </cell>
          <cell r="F4" t="str">
            <v>038858624376</v>
          </cell>
        </row>
        <row r="5">
          <cell r="A5" t="str">
            <v>3060-12-1353</v>
          </cell>
          <cell r="B5" t="str">
            <v>CN</v>
          </cell>
          <cell r="C5">
            <v>0.90538194439999997</v>
          </cell>
          <cell r="D5">
            <v>40</v>
          </cell>
          <cell r="E5" t="str">
            <v>10038858624410</v>
          </cell>
          <cell r="F5" t="str">
            <v>038858624420</v>
          </cell>
        </row>
        <row r="6">
          <cell r="A6" t="str">
            <v>3060-12-1368</v>
          </cell>
          <cell r="B6" t="str">
            <v>CN</v>
          </cell>
          <cell r="C6">
            <v>0.90538194439999997</v>
          </cell>
          <cell r="D6">
            <v>40</v>
          </cell>
          <cell r="E6" t="str">
            <v>10038858625134</v>
          </cell>
          <cell r="F6" t="str">
            <v>038858625144</v>
          </cell>
        </row>
        <row r="7">
          <cell r="A7" t="str">
            <v>3060-12-1369</v>
          </cell>
          <cell r="B7" t="str">
            <v>CN</v>
          </cell>
          <cell r="C7">
            <v>0.90538194439999997</v>
          </cell>
          <cell r="D7">
            <v>40</v>
          </cell>
          <cell r="E7" t="str">
            <v>10038858625158</v>
          </cell>
          <cell r="F7" t="str">
            <v>038858625168</v>
          </cell>
        </row>
        <row r="8">
          <cell r="A8" t="str">
            <v>3095-18-1362</v>
          </cell>
          <cell r="B8" t="str">
            <v>CN</v>
          </cell>
          <cell r="C8">
            <v>0.71423611109999996</v>
          </cell>
          <cell r="D8">
            <v>60</v>
          </cell>
          <cell r="E8" t="str">
            <v>10038858624755</v>
          </cell>
          <cell r="F8" t="str">
            <v>038858624765</v>
          </cell>
        </row>
        <row r="9">
          <cell r="A9" t="str">
            <v>3097-12-1362</v>
          </cell>
          <cell r="B9" t="str">
            <v>CN</v>
          </cell>
          <cell r="C9">
            <v>0.86406249999999996</v>
          </cell>
          <cell r="D9">
            <v>40</v>
          </cell>
          <cell r="E9" t="str">
            <v>10038858624779</v>
          </cell>
          <cell r="F9" t="str">
            <v>038858624789</v>
          </cell>
        </row>
        <row r="10">
          <cell r="A10" t="str">
            <v>3098-12-1362</v>
          </cell>
          <cell r="B10" t="str">
            <v>CN</v>
          </cell>
          <cell r="C10">
            <v>1.3313124999999999</v>
          </cell>
          <cell r="D10">
            <v>30</v>
          </cell>
          <cell r="E10" t="str">
            <v>10038858624793</v>
          </cell>
          <cell r="F10" t="str">
            <v>038858624802</v>
          </cell>
        </row>
        <row r="11">
          <cell r="A11" t="str">
            <v>3099-12-1362</v>
          </cell>
          <cell r="B11" t="str">
            <v>CN</v>
          </cell>
          <cell r="C11">
            <v>1.62435</v>
          </cell>
          <cell r="D11">
            <v>24</v>
          </cell>
          <cell r="E11" t="str">
            <v>10038858624816</v>
          </cell>
          <cell r="F11" t="str">
            <v>038858624826</v>
          </cell>
        </row>
        <row r="12">
          <cell r="A12" t="str">
            <v>3102-12-1368</v>
          </cell>
          <cell r="B12" t="str">
            <v>CN</v>
          </cell>
          <cell r="C12">
            <v>1.0380740741000001</v>
          </cell>
          <cell r="D12">
            <v>40</v>
          </cell>
          <cell r="E12" t="str">
            <v>10038858625172</v>
          </cell>
          <cell r="F12" t="str">
            <v>038858625182</v>
          </cell>
        </row>
        <row r="13">
          <cell r="A13" t="str">
            <v>3102-12-1369</v>
          </cell>
          <cell r="B13" t="str">
            <v>CN</v>
          </cell>
          <cell r="C13">
            <v>1.0380740741000001</v>
          </cell>
          <cell r="D13">
            <v>40</v>
          </cell>
          <cell r="E13" t="str">
            <v>10038858625219</v>
          </cell>
          <cell r="F13" t="str">
            <v>038858625229</v>
          </cell>
        </row>
        <row r="14">
          <cell r="A14" t="str">
            <v>3104-12-1368</v>
          </cell>
          <cell r="B14" t="str">
            <v>CN</v>
          </cell>
          <cell r="C14">
            <v>1.1661481481</v>
          </cell>
          <cell r="D14">
            <v>35</v>
          </cell>
          <cell r="E14" t="str">
            <v>10038858625196</v>
          </cell>
          <cell r="F14" t="str">
            <v>038858625205</v>
          </cell>
        </row>
        <row r="15">
          <cell r="A15" t="str">
            <v>3104-12-1369</v>
          </cell>
          <cell r="B15" t="str">
            <v>CN</v>
          </cell>
          <cell r="C15">
            <v>1.1661481481</v>
          </cell>
          <cell r="D15">
            <v>35</v>
          </cell>
          <cell r="E15" t="str">
            <v>10038858625233</v>
          </cell>
          <cell r="F15" t="str">
            <v>038858625243</v>
          </cell>
        </row>
        <row r="16">
          <cell r="A16" t="str">
            <v>3275-12-1353</v>
          </cell>
          <cell r="B16" t="str">
            <v>CN</v>
          </cell>
          <cell r="C16">
            <v>1.1724611111000001</v>
          </cell>
          <cell r="D16">
            <v>32</v>
          </cell>
          <cell r="E16" t="str">
            <v>10038858624564</v>
          </cell>
          <cell r="F16" t="str">
            <v>038858624574</v>
          </cell>
        </row>
        <row r="17">
          <cell r="A17" t="str">
            <v>3276-12-1353</v>
          </cell>
          <cell r="B17" t="str">
            <v>CN</v>
          </cell>
          <cell r="C17">
            <v>1.4835222222</v>
          </cell>
          <cell r="D17">
            <v>24</v>
          </cell>
          <cell r="E17" t="str">
            <v>10038858624618</v>
          </cell>
          <cell r="F17" t="str">
            <v>038858624628</v>
          </cell>
        </row>
        <row r="18">
          <cell r="A18" t="str">
            <v>3278-12-1353</v>
          </cell>
          <cell r="B18" t="str">
            <v>CN</v>
          </cell>
          <cell r="C18">
            <v>0.56574999999999998</v>
          </cell>
          <cell r="D18">
            <v>66</v>
          </cell>
          <cell r="E18" t="str">
            <v>10038858624465</v>
          </cell>
          <cell r="F18" t="str">
            <v>038858624475</v>
          </cell>
        </row>
        <row r="19">
          <cell r="A19" t="str">
            <v>3278-12-1362</v>
          </cell>
          <cell r="B19" t="str">
            <v>CN</v>
          </cell>
          <cell r="C19">
            <v>0.56313078699999997</v>
          </cell>
          <cell r="D19">
            <v>66</v>
          </cell>
          <cell r="E19" t="str">
            <v>10038858624830</v>
          </cell>
          <cell r="F19" t="str">
            <v>038858624840</v>
          </cell>
        </row>
        <row r="20">
          <cell r="A20" t="str">
            <v>3279-12-1353</v>
          </cell>
          <cell r="B20" t="str">
            <v>CN</v>
          </cell>
          <cell r="C20">
            <v>0.86099999999999999</v>
          </cell>
          <cell r="D20">
            <v>48</v>
          </cell>
          <cell r="E20" t="str">
            <v>10038858624519</v>
          </cell>
          <cell r="F20" t="str">
            <v>038858624529</v>
          </cell>
        </row>
        <row r="21">
          <cell r="A21" t="str">
            <v>3279-12-1362</v>
          </cell>
          <cell r="B21" t="str">
            <v>CN</v>
          </cell>
          <cell r="C21">
            <v>0.86099999999999999</v>
          </cell>
          <cell r="D21">
            <v>48</v>
          </cell>
          <cell r="E21" t="str">
            <v>10038858624854</v>
          </cell>
          <cell r="F21" t="str">
            <v>038858624864</v>
          </cell>
        </row>
        <row r="22">
          <cell r="A22" t="str">
            <v>3610-12-1362</v>
          </cell>
          <cell r="B22" t="str">
            <v>CN</v>
          </cell>
          <cell r="C22">
            <v>1.0623958333000001</v>
          </cell>
          <cell r="D22">
            <v>36</v>
          </cell>
          <cell r="E22" t="str">
            <v>10038858624670</v>
          </cell>
          <cell r="F22" t="str">
            <v>038858624680</v>
          </cell>
        </row>
        <row r="23">
          <cell r="A23" t="str">
            <v>3611-06-1362</v>
          </cell>
          <cell r="B23" t="str">
            <v>CN</v>
          </cell>
          <cell r="C23">
            <v>1.274</v>
          </cell>
          <cell r="D23">
            <v>35</v>
          </cell>
          <cell r="E23" t="str">
            <v>10038858624694</v>
          </cell>
          <cell r="F23" t="str">
            <v>038858624703</v>
          </cell>
        </row>
        <row r="24">
          <cell r="A24" t="str">
            <v>3612-04-1362</v>
          </cell>
          <cell r="B24" t="str">
            <v>CN</v>
          </cell>
          <cell r="C24">
            <v>1.2476851851999999</v>
          </cell>
          <cell r="D24">
            <v>24</v>
          </cell>
          <cell r="E24" t="str">
            <v>10038858624717</v>
          </cell>
          <cell r="F24" t="str">
            <v>038858624727</v>
          </cell>
        </row>
        <row r="25">
          <cell r="A25" t="str">
            <v>3710-12-1368</v>
          </cell>
          <cell r="B25" t="str">
            <v>CN</v>
          </cell>
          <cell r="C25">
            <v>0.2699386574</v>
          </cell>
          <cell r="D25">
            <v>176</v>
          </cell>
          <cell r="E25" t="str">
            <v>10038858625257</v>
          </cell>
          <cell r="F25" t="str">
            <v>038858625267</v>
          </cell>
        </row>
        <row r="26">
          <cell r="A26" t="str">
            <v>3710-12-1369</v>
          </cell>
          <cell r="B26" t="str">
            <v>CN</v>
          </cell>
          <cell r="C26">
            <v>0.2699386574</v>
          </cell>
          <cell r="D26">
            <v>176</v>
          </cell>
          <cell r="E26" t="str">
            <v>10038858625271</v>
          </cell>
          <cell r="F26" t="str">
            <v>038858625281</v>
          </cell>
        </row>
        <row r="27">
          <cell r="A27" t="str">
            <v>3713-12-1368</v>
          </cell>
          <cell r="B27" t="str">
            <v>CN</v>
          </cell>
          <cell r="C27">
            <v>0.48828125</v>
          </cell>
          <cell r="D27">
            <v>90</v>
          </cell>
          <cell r="E27" t="str">
            <v>10038858625295</v>
          </cell>
          <cell r="F27" t="str">
            <v>038858625304</v>
          </cell>
        </row>
        <row r="28">
          <cell r="A28" t="str">
            <v>3713-12-1369</v>
          </cell>
          <cell r="B28" t="str">
            <v>CN</v>
          </cell>
          <cell r="C28">
            <v>0.48828125</v>
          </cell>
          <cell r="D28">
            <v>90</v>
          </cell>
          <cell r="E28" t="str">
            <v>10038858625318</v>
          </cell>
          <cell r="F28" t="str">
            <v>038858625328</v>
          </cell>
        </row>
        <row r="29">
          <cell r="A29" t="str">
            <v>3721-06-1522</v>
          </cell>
          <cell r="B29" t="str">
            <v>CN</v>
          </cell>
          <cell r="C29">
            <v>0.36555555560000003</v>
          </cell>
          <cell r="D29">
            <v>104</v>
          </cell>
          <cell r="E29" t="str">
            <v>10038858611588</v>
          </cell>
          <cell r="F29" t="str">
            <v>038858611598</v>
          </cell>
        </row>
        <row r="30">
          <cell r="A30" t="str">
            <v>3721-06-1523</v>
          </cell>
          <cell r="B30" t="str">
            <v>CN</v>
          </cell>
          <cell r="C30">
            <v>0.36555555560000003</v>
          </cell>
          <cell r="D30">
            <v>104</v>
          </cell>
          <cell r="E30" t="str">
            <v>10038858612066</v>
          </cell>
          <cell r="F30" t="str">
            <v>038858612076</v>
          </cell>
        </row>
        <row r="31">
          <cell r="A31" t="str">
            <v>3722-06-1522</v>
          </cell>
          <cell r="B31" t="str">
            <v>CN</v>
          </cell>
          <cell r="C31">
            <v>1.0339247684999999</v>
          </cell>
          <cell r="D31">
            <v>33</v>
          </cell>
          <cell r="E31" t="str">
            <v>10038858611601</v>
          </cell>
          <cell r="F31" t="str">
            <v>038858611611</v>
          </cell>
        </row>
        <row r="32">
          <cell r="A32" t="str">
            <v>3722-06-1523</v>
          </cell>
          <cell r="B32" t="str">
            <v>CN</v>
          </cell>
          <cell r="C32">
            <v>1.0339247684999999</v>
          </cell>
          <cell r="D32">
            <v>33</v>
          </cell>
          <cell r="E32" t="str">
            <v>10038858612080</v>
          </cell>
          <cell r="F32" t="str">
            <v>038858612090</v>
          </cell>
        </row>
        <row r="33">
          <cell r="A33" t="str">
            <v>4060-06-1353</v>
          </cell>
          <cell r="B33" t="str">
            <v>US</v>
          </cell>
          <cell r="C33">
            <v>0.8686294819</v>
          </cell>
          <cell r="D33">
            <v>48</v>
          </cell>
          <cell r="E33" t="str">
            <v>10038858623444</v>
          </cell>
          <cell r="F33" t="str">
            <v>038858623454</v>
          </cell>
        </row>
        <row r="34">
          <cell r="A34" t="str">
            <v>4061-06-1353</v>
          </cell>
          <cell r="B34" t="str">
            <v>US</v>
          </cell>
          <cell r="C34">
            <v>1.5258789063</v>
          </cell>
          <cell r="D34">
            <v>28</v>
          </cell>
          <cell r="E34" t="str">
            <v>10038858623499</v>
          </cell>
          <cell r="F34" t="str">
            <v>038858623508</v>
          </cell>
        </row>
        <row r="35">
          <cell r="A35" t="str">
            <v>4093-12-1353</v>
          </cell>
          <cell r="B35" t="str">
            <v>US</v>
          </cell>
          <cell r="C35">
            <v>1.41771</v>
          </cell>
          <cell r="D35">
            <v>24</v>
          </cell>
          <cell r="E35" t="str">
            <v>10038858623697</v>
          </cell>
          <cell r="F35" t="str">
            <v>038858623706</v>
          </cell>
        </row>
        <row r="36">
          <cell r="A36" t="str">
            <v>4094-12-1353</v>
          </cell>
          <cell r="B36" t="str">
            <v>US</v>
          </cell>
          <cell r="C36">
            <v>1.7213700000000001</v>
          </cell>
          <cell r="D36">
            <v>24</v>
          </cell>
          <cell r="E36" t="str">
            <v>10038858623741</v>
          </cell>
          <cell r="F36" t="str">
            <v>038858623751</v>
          </cell>
        </row>
        <row r="37">
          <cell r="A37" t="str">
            <v>4118-12-1353</v>
          </cell>
          <cell r="B37" t="str">
            <v>US</v>
          </cell>
          <cell r="C37">
            <v>0.66840277780000001</v>
          </cell>
          <cell r="D37">
            <v>60</v>
          </cell>
          <cell r="E37" t="str">
            <v>10038858623390</v>
          </cell>
          <cell r="F37" t="str">
            <v>038858623409</v>
          </cell>
        </row>
        <row r="38">
          <cell r="A38" t="str">
            <v>470-24-1362</v>
          </cell>
          <cell r="B38" t="str">
            <v>CN</v>
          </cell>
          <cell r="C38">
            <v>0.29218749999999999</v>
          </cell>
          <cell r="D38">
            <v>154</v>
          </cell>
          <cell r="E38" t="str">
            <v>10038858625684</v>
          </cell>
          <cell r="F38" t="str">
            <v>038858625694</v>
          </cell>
        </row>
        <row r="39">
          <cell r="A39" t="str">
            <v>470-24-1373</v>
          </cell>
          <cell r="B39" t="str">
            <v>CN</v>
          </cell>
          <cell r="C39">
            <v>0.29218749999999999</v>
          </cell>
          <cell r="D39">
            <v>154</v>
          </cell>
          <cell r="E39" t="str">
            <v>10038858625707</v>
          </cell>
          <cell r="F39" t="str">
            <v>038858625717</v>
          </cell>
        </row>
        <row r="40">
          <cell r="A40" t="str">
            <v>4940-12-1353</v>
          </cell>
          <cell r="B40" t="str">
            <v>US</v>
          </cell>
          <cell r="C40">
            <v>1.6011284722000001</v>
          </cell>
          <cell r="D40">
            <v>25</v>
          </cell>
          <cell r="E40" t="str">
            <v>10038858623642</v>
          </cell>
          <cell r="F40" t="str">
            <v>038858623652</v>
          </cell>
        </row>
        <row r="41">
          <cell r="A41" t="str">
            <v>4999-12-1353</v>
          </cell>
          <cell r="B41" t="str">
            <v>US</v>
          </cell>
          <cell r="C41">
            <v>1.6268055556000001</v>
          </cell>
          <cell r="D41">
            <v>20</v>
          </cell>
          <cell r="E41" t="str">
            <v>10038858623598</v>
          </cell>
          <cell r="F41" t="str">
            <v>038858623607</v>
          </cell>
        </row>
        <row r="42">
          <cell r="A42" t="str">
            <v>7330-06-1373</v>
          </cell>
          <cell r="B42" t="str">
            <v>CN</v>
          </cell>
          <cell r="C42">
            <v>0.87387570830000005</v>
          </cell>
          <cell r="D42">
            <v>44</v>
          </cell>
          <cell r="E42" t="str">
            <v>10038858625493</v>
          </cell>
          <cell r="F42" t="str">
            <v>038858625502</v>
          </cell>
        </row>
        <row r="43">
          <cell r="A43" t="str">
            <v>7331-06-1373</v>
          </cell>
          <cell r="B43" t="str">
            <v>CN</v>
          </cell>
          <cell r="C43">
            <v>0.70010746180000005</v>
          </cell>
          <cell r="D43">
            <v>64</v>
          </cell>
          <cell r="E43" t="str">
            <v>10038858625516</v>
          </cell>
          <cell r="F43" t="str">
            <v>038858625526</v>
          </cell>
        </row>
        <row r="44">
          <cell r="A44" t="str">
            <v>7332-06-1373</v>
          </cell>
          <cell r="B44" t="str">
            <v>CN</v>
          </cell>
          <cell r="C44">
            <v>0.72564258390000003</v>
          </cell>
          <cell r="D44">
            <v>60</v>
          </cell>
          <cell r="E44" t="str">
            <v>10038858625530</v>
          </cell>
          <cell r="F44" t="str">
            <v>038858625540</v>
          </cell>
        </row>
        <row r="45">
          <cell r="A45" t="str">
            <v>7333-06-1373</v>
          </cell>
          <cell r="B45" t="str">
            <v>CN</v>
          </cell>
          <cell r="C45">
            <v>0.70010746180000005</v>
          </cell>
          <cell r="D45">
            <v>64</v>
          </cell>
          <cell r="E45" t="str">
            <v>10038858625554</v>
          </cell>
          <cell r="F45" t="str">
            <v>038858625564</v>
          </cell>
        </row>
        <row r="46">
          <cell r="A46" t="str">
            <v>7334-06-1375</v>
          </cell>
          <cell r="B46" t="str">
            <v>CN</v>
          </cell>
          <cell r="C46">
            <v>0.52083333330000003</v>
          </cell>
          <cell r="D46">
            <v>76</v>
          </cell>
          <cell r="E46" t="str">
            <v>10038858625721</v>
          </cell>
          <cell r="F46" t="str">
            <v>038858625731</v>
          </cell>
        </row>
        <row r="47">
          <cell r="A47" t="str">
            <v>7334-06-1376</v>
          </cell>
          <cell r="B47" t="str">
            <v>CN</v>
          </cell>
          <cell r="C47">
            <v>0.52083333330000003</v>
          </cell>
          <cell r="D47">
            <v>76</v>
          </cell>
          <cell r="E47" t="str">
            <v>10038858625745</v>
          </cell>
          <cell r="F47" t="str">
            <v>038858625755</v>
          </cell>
        </row>
        <row r="48">
          <cell r="A48" t="str">
            <v>7335-06-1375</v>
          </cell>
          <cell r="B48" t="str">
            <v>CN</v>
          </cell>
          <cell r="C48">
            <v>1.2755208333000001</v>
          </cell>
          <cell r="D48">
            <v>27</v>
          </cell>
          <cell r="E48" t="str">
            <v>10038858625806</v>
          </cell>
          <cell r="F48" t="str">
            <v>038858625816</v>
          </cell>
        </row>
        <row r="49">
          <cell r="A49" t="str">
            <v>7335-06-1376</v>
          </cell>
          <cell r="B49" t="str">
            <v>CN</v>
          </cell>
          <cell r="C49">
            <v>1.2755208333000001</v>
          </cell>
          <cell r="D49">
            <v>27</v>
          </cell>
          <cell r="E49" t="str">
            <v>10038858625820</v>
          </cell>
          <cell r="F49" t="str">
            <v>038858625830</v>
          </cell>
        </row>
        <row r="50">
          <cell r="A50" t="str">
            <v>7336-06-1375</v>
          </cell>
          <cell r="B50" t="str">
            <v>CN</v>
          </cell>
          <cell r="C50">
            <v>0.54166666669999997</v>
          </cell>
          <cell r="D50">
            <v>75</v>
          </cell>
          <cell r="E50" t="str">
            <v>10038858625769</v>
          </cell>
          <cell r="F50" t="str">
            <v>038858625779</v>
          </cell>
        </row>
        <row r="51">
          <cell r="A51" t="str">
            <v>7336-06-1376</v>
          </cell>
          <cell r="B51" t="str">
            <v>CN</v>
          </cell>
          <cell r="C51">
            <v>0.54166666669999997</v>
          </cell>
          <cell r="D51">
            <v>75</v>
          </cell>
          <cell r="E51" t="str">
            <v>10038858625783</v>
          </cell>
          <cell r="F51" t="str">
            <v>038858625793</v>
          </cell>
        </row>
        <row r="52">
          <cell r="A52" t="str">
            <v>7406-06-1363</v>
          </cell>
          <cell r="B52" t="str">
            <v>CN</v>
          </cell>
          <cell r="C52">
            <v>1.6505729167000001</v>
          </cell>
          <cell r="D52">
            <v>24</v>
          </cell>
          <cell r="E52" t="str">
            <v>10038858624878</v>
          </cell>
          <cell r="F52" t="str">
            <v>038858624888</v>
          </cell>
        </row>
        <row r="53">
          <cell r="A53" t="str">
            <v>7406-06-1364</v>
          </cell>
          <cell r="B53" t="str">
            <v>CN</v>
          </cell>
          <cell r="C53">
            <v>1.6505729167000001</v>
          </cell>
          <cell r="D53">
            <v>24</v>
          </cell>
          <cell r="E53" t="str">
            <v>10038858624892</v>
          </cell>
          <cell r="F53" t="str">
            <v>038858624901</v>
          </cell>
        </row>
        <row r="54">
          <cell r="A54" t="str">
            <v>7412-06-1363</v>
          </cell>
          <cell r="B54" t="str">
            <v>CN</v>
          </cell>
          <cell r="C54">
            <v>0.29550462960000001</v>
          </cell>
          <cell r="D54">
            <v>78</v>
          </cell>
          <cell r="E54" t="str">
            <v>10038858624915</v>
          </cell>
          <cell r="F54" t="str">
            <v>038858624925</v>
          </cell>
        </row>
        <row r="55">
          <cell r="A55" t="str">
            <v>7412-06-1364</v>
          </cell>
          <cell r="B55" t="str">
            <v>CN</v>
          </cell>
          <cell r="C55">
            <v>0.29550462960000001</v>
          </cell>
          <cell r="D55">
            <v>78</v>
          </cell>
          <cell r="E55" t="str">
            <v>10038858624939</v>
          </cell>
          <cell r="F55" t="str">
            <v>038858624949</v>
          </cell>
        </row>
        <row r="56">
          <cell r="A56" t="str">
            <v>7490-06-1205</v>
          </cell>
          <cell r="B56" t="str">
            <v>CN</v>
          </cell>
          <cell r="C56">
            <v>0.46875</v>
          </cell>
          <cell r="D56">
            <v>30</v>
          </cell>
          <cell r="E56" t="str">
            <v>10038858098334</v>
          </cell>
          <cell r="F56" t="str">
            <v>038858098337</v>
          </cell>
        </row>
        <row r="57">
          <cell r="A57" t="str">
            <v>7536-06-1264</v>
          </cell>
          <cell r="B57" t="str">
            <v>CN</v>
          </cell>
          <cell r="C57">
            <v>0.51465812499999997</v>
          </cell>
          <cell r="D57">
            <v>84</v>
          </cell>
          <cell r="E57" t="str">
            <v>10038858611472</v>
          </cell>
          <cell r="F57" t="str">
            <v>038858611482</v>
          </cell>
        </row>
        <row r="58">
          <cell r="A58" t="str">
            <v>7536-06-1273</v>
          </cell>
          <cell r="B58" t="str">
            <v>CN</v>
          </cell>
          <cell r="C58">
            <v>0.52835624999999997</v>
          </cell>
          <cell r="D58">
            <v>75</v>
          </cell>
          <cell r="E58" t="str">
            <v>10038858611649</v>
          </cell>
          <cell r="F58" t="str">
            <v>038858611659</v>
          </cell>
        </row>
        <row r="59">
          <cell r="A59" t="str">
            <v>7537-04-1264</v>
          </cell>
          <cell r="B59" t="str">
            <v>CN</v>
          </cell>
          <cell r="C59">
            <v>0.96893333329999998</v>
          </cell>
          <cell r="D59">
            <v>48</v>
          </cell>
          <cell r="E59" t="str">
            <v>10038858611625</v>
          </cell>
          <cell r="F59" t="str">
            <v>038858611635</v>
          </cell>
        </row>
        <row r="60">
          <cell r="A60" t="str">
            <v>7537-04-1273</v>
          </cell>
          <cell r="B60" t="str">
            <v>CN</v>
          </cell>
          <cell r="C60">
            <v>0.96893333329999998</v>
          </cell>
          <cell r="D60">
            <v>48</v>
          </cell>
          <cell r="E60" t="str">
            <v>10038858611663</v>
          </cell>
          <cell r="F60" t="str">
            <v>038858611673</v>
          </cell>
        </row>
        <row r="61">
          <cell r="A61" t="str">
            <v>7573-06-1374</v>
          </cell>
          <cell r="B61" t="str">
            <v>CN</v>
          </cell>
          <cell r="C61">
            <v>0.30555555559999997</v>
          </cell>
          <cell r="D61">
            <v>160</v>
          </cell>
          <cell r="E61" t="str">
            <v>10038858625660</v>
          </cell>
          <cell r="F61" t="str">
            <v>038858625670</v>
          </cell>
        </row>
        <row r="62">
          <cell r="A62" t="str">
            <v>7590-06-1205</v>
          </cell>
          <cell r="B62" t="str">
            <v>CN</v>
          </cell>
          <cell r="C62">
            <v>0.72063310189999996</v>
          </cell>
          <cell r="D62">
            <v>56</v>
          </cell>
          <cell r="E62" t="str">
            <v>10038858098310</v>
          </cell>
          <cell r="F62" t="str">
            <v>038858098313</v>
          </cell>
        </row>
        <row r="63">
          <cell r="A63" t="str">
            <v>7593-04-1205</v>
          </cell>
          <cell r="B63" t="str">
            <v>CN</v>
          </cell>
          <cell r="C63">
            <v>1.1850457176</v>
          </cell>
          <cell r="D63">
            <v>26</v>
          </cell>
          <cell r="E63" t="str">
            <v>10038858098327</v>
          </cell>
          <cell r="F63" t="str">
            <v>038858098320</v>
          </cell>
        </row>
        <row r="64">
          <cell r="A64" t="str">
            <v>7594-06-1205</v>
          </cell>
          <cell r="B64" t="str">
            <v>CN</v>
          </cell>
          <cell r="C64">
            <v>1.1176747684999999</v>
          </cell>
          <cell r="D64">
            <v>27</v>
          </cell>
          <cell r="E64" t="str">
            <v>10038858103397</v>
          </cell>
          <cell r="F64" t="str">
            <v>038858103390</v>
          </cell>
        </row>
        <row r="65">
          <cell r="A65" t="str">
            <v>7955-06-1374</v>
          </cell>
          <cell r="B65" t="str">
            <v>CN</v>
          </cell>
          <cell r="C65">
            <v>0.56630746880000005</v>
          </cell>
          <cell r="D65">
            <v>84</v>
          </cell>
          <cell r="E65" t="str">
            <v>10038858625608</v>
          </cell>
          <cell r="F65" t="str">
            <v>038858625618</v>
          </cell>
        </row>
        <row r="66">
          <cell r="A66" t="str">
            <v>7956-06-1374</v>
          </cell>
          <cell r="B66" t="str">
            <v>CN</v>
          </cell>
          <cell r="C66">
            <v>0.83834297449999995</v>
          </cell>
          <cell r="D66">
            <v>48</v>
          </cell>
          <cell r="E66" t="str">
            <v>10038858625622</v>
          </cell>
          <cell r="F66" t="str">
            <v>038858625632</v>
          </cell>
        </row>
        <row r="67">
          <cell r="A67" t="str">
            <v>7957-06-1374</v>
          </cell>
          <cell r="B67" t="str">
            <v>CN</v>
          </cell>
          <cell r="C67">
            <v>1.2174773541999999</v>
          </cell>
          <cell r="D67">
            <v>26</v>
          </cell>
          <cell r="E67" t="str">
            <v>10038858625646</v>
          </cell>
          <cell r="F67" t="str">
            <v>038858625656</v>
          </cell>
        </row>
        <row r="68">
          <cell r="A68" t="str">
            <v>9407-06-1369</v>
          </cell>
          <cell r="B68" t="str">
            <v>CN</v>
          </cell>
          <cell r="C68">
            <v>1.8146100000000001</v>
          </cell>
          <cell r="D68">
            <v>119</v>
          </cell>
          <cell r="E68" t="str">
            <v>10038858625332</v>
          </cell>
          <cell r="F68" t="str">
            <v>038858625342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013DC-8FA9-4265-B19D-E47B70CF2709}">
  <dimension ref="A1:L37"/>
  <sheetViews>
    <sheetView tabSelected="1" zoomScale="103" zoomScaleNormal="103" workbookViewId="0">
      <pane ySplit="3" topLeftCell="A4" activePane="bottomLeft" state="frozen"/>
      <selection pane="bottomLeft" activeCell="D5" sqref="D5"/>
    </sheetView>
  </sheetViews>
  <sheetFormatPr defaultRowHeight="15" x14ac:dyDescent="0.25"/>
  <cols>
    <col min="1" max="1" width="31.42578125" style="1" customWidth="1"/>
    <col min="2" max="2" width="16.42578125" style="1" customWidth="1"/>
    <col min="3" max="3" width="32.140625" style="2" customWidth="1"/>
    <col min="4" max="4" width="27.28515625" style="2" customWidth="1"/>
    <col min="5" max="5" width="9.28515625" style="2" customWidth="1"/>
    <col min="6" max="6" width="9.140625" style="2"/>
    <col min="7" max="7" width="11.85546875" style="9" customWidth="1"/>
    <col min="8" max="8" width="11.5703125" style="2" customWidth="1"/>
    <col min="9" max="9" width="20.42578125" style="2" customWidth="1"/>
    <col min="10" max="10" width="18.5703125" style="2" customWidth="1"/>
    <col min="11" max="11" width="14.140625" style="2" customWidth="1"/>
    <col min="12" max="12" width="13.85546875" style="16" customWidth="1"/>
    <col min="13" max="16384" width="9.140625" style="2"/>
  </cols>
  <sheetData>
    <row r="1" spans="1:12" s="3" customFormat="1" ht="42" customHeight="1" x14ac:dyDescent="0.5">
      <c r="A1" s="18"/>
      <c r="B1" s="19" t="s">
        <v>98</v>
      </c>
      <c r="C1" s="20"/>
      <c r="D1" s="20"/>
      <c r="E1" s="20"/>
      <c r="F1" s="20"/>
      <c r="G1" s="20"/>
      <c r="H1" s="20"/>
      <c r="I1" s="20"/>
      <c r="J1" s="20"/>
      <c r="K1" s="20"/>
      <c r="L1" s="21"/>
    </row>
    <row r="3" spans="1:12" s="8" customFormat="1" ht="59.25" customHeight="1" x14ac:dyDescent="0.25">
      <c r="A3" s="7"/>
      <c r="B3" s="7" t="s">
        <v>24</v>
      </c>
      <c r="C3" s="8" t="s">
        <v>25</v>
      </c>
      <c r="D3" s="8" t="s">
        <v>26</v>
      </c>
      <c r="E3" s="8" t="s">
        <v>34</v>
      </c>
      <c r="F3" s="8" t="s">
        <v>73</v>
      </c>
      <c r="G3" s="10" t="s">
        <v>79</v>
      </c>
      <c r="H3" s="8" t="s">
        <v>74</v>
      </c>
      <c r="I3" s="8" t="s">
        <v>75</v>
      </c>
      <c r="J3" s="8" t="s">
        <v>76</v>
      </c>
      <c r="K3" s="8" t="s">
        <v>77</v>
      </c>
      <c r="L3" s="17" t="s">
        <v>78</v>
      </c>
    </row>
    <row r="4" spans="1:12" ht="80.099999999999994" customHeight="1" x14ac:dyDescent="0.25">
      <c r="B4" s="1" t="s">
        <v>12</v>
      </c>
      <c r="C4" s="2" t="s">
        <v>21</v>
      </c>
      <c r="D4" s="3" t="s">
        <v>15</v>
      </c>
      <c r="E4" s="2">
        <v>6</v>
      </c>
      <c r="F4" s="2" t="s">
        <v>80</v>
      </c>
      <c r="G4" s="11">
        <v>1.6505729167000001</v>
      </c>
      <c r="H4" s="2">
        <v>24</v>
      </c>
      <c r="I4" s="13" t="s">
        <v>83</v>
      </c>
      <c r="J4" s="15" t="s">
        <v>87</v>
      </c>
      <c r="K4" s="2" t="s">
        <v>93</v>
      </c>
    </row>
    <row r="5" spans="1:12" ht="80.099999999999994" customHeight="1" x14ac:dyDescent="0.25">
      <c r="B5" s="1" t="s">
        <v>13</v>
      </c>
      <c r="C5" s="2" t="s">
        <v>21</v>
      </c>
      <c r="D5" s="2" t="s">
        <v>16</v>
      </c>
      <c r="E5" s="2">
        <v>6</v>
      </c>
      <c r="F5" s="2" t="s">
        <v>80</v>
      </c>
      <c r="G5" s="11">
        <v>1.6505729167000001</v>
      </c>
      <c r="H5" s="2">
        <v>24</v>
      </c>
      <c r="I5" s="12" t="s">
        <v>82</v>
      </c>
      <c r="J5" s="12" t="s">
        <v>88</v>
      </c>
      <c r="K5" s="2" t="s">
        <v>93</v>
      </c>
    </row>
    <row r="6" spans="1:12" ht="80.099999999999994" customHeight="1" x14ac:dyDescent="0.25">
      <c r="B6" s="1" t="s">
        <v>14</v>
      </c>
      <c r="C6" s="2" t="s">
        <v>21</v>
      </c>
      <c r="D6" s="2" t="s">
        <v>17</v>
      </c>
      <c r="E6" s="2">
        <v>6</v>
      </c>
      <c r="F6" s="2" t="s">
        <v>80</v>
      </c>
      <c r="G6" s="11">
        <v>1.6505729167000001</v>
      </c>
      <c r="H6" s="2">
        <v>24</v>
      </c>
      <c r="I6" s="12" t="s">
        <v>81</v>
      </c>
      <c r="J6" s="12" t="s">
        <v>89</v>
      </c>
      <c r="K6" s="2" t="s">
        <v>93</v>
      </c>
    </row>
    <row r="7" spans="1:12" ht="80.099999999999994" customHeight="1" x14ac:dyDescent="0.25">
      <c r="B7" s="1" t="s">
        <v>18</v>
      </c>
      <c r="C7" s="2" t="s">
        <v>22</v>
      </c>
      <c r="D7" s="2" t="s">
        <v>15</v>
      </c>
      <c r="E7" s="2">
        <v>6</v>
      </c>
      <c r="F7" s="2" t="s">
        <v>80</v>
      </c>
      <c r="G7" s="11">
        <v>0.29550462960000001</v>
      </c>
      <c r="H7" s="2">
        <v>144</v>
      </c>
      <c r="I7" s="14" t="s">
        <v>86</v>
      </c>
      <c r="J7" s="14" t="s">
        <v>90</v>
      </c>
      <c r="K7" s="2" t="s">
        <v>93</v>
      </c>
    </row>
    <row r="8" spans="1:12" ht="80.099999999999994" customHeight="1" x14ac:dyDescent="0.25">
      <c r="B8" s="1" t="s">
        <v>19</v>
      </c>
      <c r="C8" s="2" t="s">
        <v>22</v>
      </c>
      <c r="D8" s="2" t="s">
        <v>16</v>
      </c>
      <c r="E8" s="2">
        <v>6</v>
      </c>
      <c r="F8" s="2" t="s">
        <v>80</v>
      </c>
      <c r="G8" s="11">
        <v>0.29550462960000001</v>
      </c>
      <c r="H8" s="2">
        <v>144</v>
      </c>
      <c r="I8" s="12" t="s">
        <v>85</v>
      </c>
      <c r="J8" s="12" t="s">
        <v>91</v>
      </c>
      <c r="K8" s="2" t="s">
        <v>93</v>
      </c>
    </row>
    <row r="9" spans="1:12" ht="80.099999999999994" customHeight="1" x14ac:dyDescent="0.25">
      <c r="B9" s="1" t="s">
        <v>20</v>
      </c>
      <c r="C9" s="2" t="s">
        <v>22</v>
      </c>
      <c r="D9" s="2" t="s">
        <v>17</v>
      </c>
      <c r="E9" s="2">
        <v>6</v>
      </c>
      <c r="F9" s="2" t="s">
        <v>80</v>
      </c>
      <c r="G9" s="11">
        <v>0.29550462960000001</v>
      </c>
      <c r="H9" s="2">
        <v>144</v>
      </c>
      <c r="I9" s="12" t="s">
        <v>84</v>
      </c>
      <c r="J9" s="12" t="s">
        <v>92</v>
      </c>
      <c r="K9" s="2" t="s">
        <v>93</v>
      </c>
    </row>
    <row r="10" spans="1:12" ht="80.099999999999994" customHeight="1" x14ac:dyDescent="0.25">
      <c r="B10" s="5" t="s">
        <v>35</v>
      </c>
      <c r="C10" s="3" t="s">
        <v>54</v>
      </c>
      <c r="D10" s="3" t="s">
        <v>64</v>
      </c>
      <c r="E10" s="2">
        <v>6</v>
      </c>
      <c r="F10" s="2" t="s">
        <v>80</v>
      </c>
      <c r="G10" s="9">
        <f>VLOOKUP(B10,'[1]Item Inquiry With Cost'!$A$2:$C$68,3,FALSE)</f>
        <v>1.6505729167000001</v>
      </c>
      <c r="H10" s="2">
        <f>VLOOKUP(B10,'[1]Item Inquiry With Cost'!$A$2:$D$68,4,FALSE)</f>
        <v>24</v>
      </c>
      <c r="I10" s="2" t="str">
        <f>VLOOKUP(B10,'[1]Item Inquiry With Cost'!$A$2:$E$68,5,FALSE)</f>
        <v>10038858624878</v>
      </c>
      <c r="J10" s="2" t="str">
        <f>VLOOKUP(B10,'[1]Item Inquiry With Cost'!$A$2:$F$68,6,FALSE)</f>
        <v>038858624888</v>
      </c>
      <c r="K10" s="2" t="s">
        <v>93</v>
      </c>
    </row>
    <row r="11" spans="1:12" ht="80.099999999999994" customHeight="1" x14ac:dyDescent="0.25">
      <c r="B11" s="5" t="s">
        <v>36</v>
      </c>
      <c r="C11" s="3" t="s">
        <v>21</v>
      </c>
      <c r="D11" s="3" t="s">
        <v>65</v>
      </c>
      <c r="E11" s="2">
        <v>6</v>
      </c>
      <c r="F11" s="2" t="s">
        <v>80</v>
      </c>
      <c r="G11" s="9">
        <f>VLOOKUP(B11,'[1]Item Inquiry With Cost'!$A$2:$C$68,3,FALSE)</f>
        <v>1.6505729167000001</v>
      </c>
      <c r="H11" s="2">
        <f>VLOOKUP(B11,'[1]Item Inquiry With Cost'!$A$2:$D$68,4,FALSE)</f>
        <v>24</v>
      </c>
      <c r="I11" s="2" t="str">
        <f>VLOOKUP(B11,'[1]Item Inquiry With Cost'!$A$2:$E$68,5,FALSE)</f>
        <v>10038858624892</v>
      </c>
      <c r="J11" s="2" t="str">
        <f>VLOOKUP(B11,'[1]Item Inquiry With Cost'!$A$2:$F$68,6,FALSE)</f>
        <v>038858624901</v>
      </c>
      <c r="K11" s="2" t="s">
        <v>93</v>
      </c>
    </row>
    <row r="12" spans="1:12" ht="80.099999999999994" customHeight="1" x14ac:dyDescent="0.25">
      <c r="B12" s="5" t="s">
        <v>37</v>
      </c>
      <c r="C12" s="3" t="s">
        <v>22</v>
      </c>
      <c r="D12" s="3" t="s">
        <v>64</v>
      </c>
      <c r="E12" s="2">
        <v>6</v>
      </c>
      <c r="F12" s="2" t="str">
        <f>VLOOKUP(B12,'[1]Item Inquiry With Cost'!$A$2:$B$68,2,FALSE)</f>
        <v>CN</v>
      </c>
      <c r="G12" s="9">
        <f>VLOOKUP(B12,'[1]Item Inquiry With Cost'!$A$2:$C$68,3,FALSE)</f>
        <v>0.29550462960000001</v>
      </c>
      <c r="H12" s="2">
        <f>VLOOKUP(B12,'[1]Item Inquiry With Cost'!$A$2:$D$68,4,FALSE)</f>
        <v>78</v>
      </c>
      <c r="I12" s="2" t="str">
        <f>VLOOKUP(B12,'[1]Item Inquiry With Cost'!$A$2:$E$68,5,FALSE)</f>
        <v>10038858624915</v>
      </c>
      <c r="J12" s="2" t="str">
        <f>VLOOKUP(B12,'[1]Item Inquiry With Cost'!$A$2:$F$68,6,FALSE)</f>
        <v>038858624925</v>
      </c>
      <c r="K12" s="2" t="s">
        <v>93</v>
      </c>
    </row>
    <row r="13" spans="1:12" ht="80.099999999999994" customHeight="1" x14ac:dyDescent="0.25">
      <c r="B13" s="5" t="s">
        <v>38</v>
      </c>
      <c r="C13" s="3" t="s">
        <v>22</v>
      </c>
      <c r="D13" s="3" t="s">
        <v>65</v>
      </c>
      <c r="E13" s="2">
        <v>6</v>
      </c>
      <c r="F13" s="2" t="str">
        <f>VLOOKUP(B13,'[1]Item Inquiry With Cost'!$A$2:$B$68,2,FALSE)</f>
        <v>CN</v>
      </c>
      <c r="G13" s="9">
        <f>VLOOKUP(B13,'[1]Item Inquiry With Cost'!$A$2:$C$68,3,FALSE)</f>
        <v>0.29550462960000001</v>
      </c>
      <c r="H13" s="2">
        <f>VLOOKUP(B13,'[1]Item Inquiry With Cost'!$A$2:$D$68,4,FALSE)</f>
        <v>78</v>
      </c>
      <c r="I13" s="2" t="str">
        <f>VLOOKUP(B13,'[1]Item Inquiry With Cost'!$A$2:$E$68,5,FALSE)</f>
        <v>10038858624939</v>
      </c>
      <c r="J13" s="2" t="str">
        <f>VLOOKUP(B13,'[1]Item Inquiry With Cost'!$A$2:$F$68,6,FALSE)</f>
        <v>038858624949</v>
      </c>
      <c r="K13" s="2" t="s">
        <v>93</v>
      </c>
    </row>
    <row r="14" spans="1:12" ht="80.099999999999994" customHeight="1" x14ac:dyDescent="0.25">
      <c r="B14" s="5" t="s">
        <v>40</v>
      </c>
      <c r="C14" s="5" t="s">
        <v>56</v>
      </c>
      <c r="D14" s="3" t="s">
        <v>66</v>
      </c>
      <c r="E14" s="2">
        <v>6</v>
      </c>
      <c r="F14" s="2" t="str">
        <f>VLOOKUP(B14,'[1]Item Inquiry With Cost'!$A$2:$B$68,2,FALSE)</f>
        <v>CN</v>
      </c>
      <c r="G14" s="9">
        <f>VLOOKUP(B14,'[1]Item Inquiry With Cost'!$A$2:$C$68,3,FALSE)</f>
        <v>0.87387570830000005</v>
      </c>
      <c r="H14" s="2">
        <f>VLOOKUP(B14,'[1]Item Inquiry With Cost'!$A$2:$D$68,4,FALSE)</f>
        <v>44</v>
      </c>
      <c r="I14" s="2" t="str">
        <f>VLOOKUP(B14,'[1]Item Inquiry With Cost'!$A$2:$E$68,5,FALSE)</f>
        <v>10038858625493</v>
      </c>
      <c r="J14" s="2" t="str">
        <f>VLOOKUP(B14,'[1]Item Inquiry With Cost'!$A$2:$F$68,6,FALSE)</f>
        <v>038858625502</v>
      </c>
      <c r="K14" s="2" t="s">
        <v>93</v>
      </c>
    </row>
    <row r="15" spans="1:12" ht="80.099999999999994" customHeight="1" x14ac:dyDescent="0.25">
      <c r="B15" s="1" t="s">
        <v>41</v>
      </c>
      <c r="C15" s="5" t="s">
        <v>57</v>
      </c>
      <c r="D15" s="3" t="s">
        <v>66</v>
      </c>
      <c r="E15" s="2">
        <v>6</v>
      </c>
      <c r="F15" s="2" t="str">
        <f>VLOOKUP(B15,'[1]Item Inquiry With Cost'!$A$2:$B$68,2,FALSE)</f>
        <v>CN</v>
      </c>
      <c r="G15" s="9">
        <f>VLOOKUP(B15,'[1]Item Inquiry With Cost'!$A$2:$C$68,3,FALSE)</f>
        <v>0.70010746180000005</v>
      </c>
      <c r="H15" s="2">
        <f>VLOOKUP(B15,'[1]Item Inquiry With Cost'!$A$2:$D$68,4,FALSE)</f>
        <v>64</v>
      </c>
      <c r="I15" s="2" t="str">
        <f>VLOOKUP(B15,'[1]Item Inquiry With Cost'!$A$2:$E$68,5,FALSE)</f>
        <v>10038858625516</v>
      </c>
      <c r="J15" s="2" t="str">
        <f>VLOOKUP(B15,'[1]Item Inquiry With Cost'!$A$2:$F$68,6,FALSE)</f>
        <v>038858625526</v>
      </c>
      <c r="K15" s="2" t="s">
        <v>93</v>
      </c>
    </row>
    <row r="16" spans="1:12" ht="80.099999999999994" customHeight="1" x14ac:dyDescent="0.25">
      <c r="B16" s="1" t="s">
        <v>42</v>
      </c>
      <c r="C16" s="5" t="s">
        <v>58</v>
      </c>
      <c r="D16" s="3" t="s">
        <v>66</v>
      </c>
      <c r="E16" s="2">
        <v>6</v>
      </c>
      <c r="F16" s="2" t="str">
        <f>VLOOKUP(B16,'[1]Item Inquiry With Cost'!$A$2:$B$68,2,FALSE)</f>
        <v>CN</v>
      </c>
      <c r="G16" s="9">
        <f>VLOOKUP(B16,'[1]Item Inquiry With Cost'!$A$2:$C$68,3,FALSE)</f>
        <v>0.72564258390000003</v>
      </c>
      <c r="H16" s="2">
        <f>VLOOKUP(B16,'[1]Item Inquiry With Cost'!$A$2:$D$68,4,FALSE)</f>
        <v>60</v>
      </c>
      <c r="I16" s="2" t="str">
        <f>VLOOKUP(B16,'[1]Item Inquiry With Cost'!$A$2:$E$68,5,FALSE)</f>
        <v>10038858625530</v>
      </c>
      <c r="J16" s="2" t="str">
        <f>VLOOKUP(B16,'[1]Item Inquiry With Cost'!$A$2:$F$68,6,FALSE)</f>
        <v>038858625540</v>
      </c>
      <c r="K16" s="2" t="s">
        <v>93</v>
      </c>
    </row>
    <row r="17" spans="1:12" ht="80.099999999999994" customHeight="1" x14ac:dyDescent="0.25">
      <c r="B17" s="1" t="s">
        <v>43</v>
      </c>
      <c r="C17" s="5" t="s">
        <v>59</v>
      </c>
      <c r="D17" s="3" t="s">
        <v>66</v>
      </c>
      <c r="E17" s="2">
        <v>6</v>
      </c>
      <c r="F17" s="2" t="str">
        <f>VLOOKUP(B17,'[1]Item Inquiry With Cost'!$A$2:$B$68,2,FALSE)</f>
        <v>CN</v>
      </c>
      <c r="G17" s="9">
        <f>VLOOKUP(B17,'[1]Item Inquiry With Cost'!$A$2:$C$68,3,FALSE)</f>
        <v>0.70010746180000005</v>
      </c>
      <c r="H17" s="2">
        <f>VLOOKUP(B17,'[1]Item Inquiry With Cost'!$A$2:$D$68,4,FALSE)</f>
        <v>64</v>
      </c>
      <c r="I17" s="2" t="str">
        <f>VLOOKUP(B17,'[1]Item Inquiry With Cost'!$A$2:$E$68,5,FALSE)</f>
        <v>10038858625554</v>
      </c>
      <c r="J17" s="2" t="str">
        <f>VLOOKUP(B17,'[1]Item Inquiry With Cost'!$A$2:$F$68,6,FALSE)</f>
        <v>038858625564</v>
      </c>
      <c r="K17" s="2" t="s">
        <v>93</v>
      </c>
    </row>
    <row r="18" spans="1:12" s="3" customFormat="1" ht="80.099999999999994" customHeight="1" x14ac:dyDescent="0.25">
      <c r="A18" s="5"/>
      <c r="B18" s="5" t="s">
        <v>44</v>
      </c>
      <c r="C18" s="3" t="s">
        <v>23</v>
      </c>
      <c r="D18" s="3" t="s">
        <v>66</v>
      </c>
      <c r="E18" s="3">
        <v>24</v>
      </c>
      <c r="F18" s="2" t="str">
        <f>VLOOKUP(B18,'[1]Item Inquiry With Cost'!$A$2:$B$68,2,FALSE)</f>
        <v>CN</v>
      </c>
      <c r="G18" s="9">
        <f>VLOOKUP(B18,'[1]Item Inquiry With Cost'!$A$2:$C$68,3,FALSE)</f>
        <v>0.29218749999999999</v>
      </c>
      <c r="H18" s="2">
        <f>VLOOKUP(B18,'[1]Item Inquiry With Cost'!$A$2:$D$68,4,FALSE)</f>
        <v>154</v>
      </c>
      <c r="I18" s="2" t="str">
        <f>VLOOKUP(B18,'[1]Item Inquiry With Cost'!$A$2:$E$68,5,FALSE)</f>
        <v>10038858625707</v>
      </c>
      <c r="J18" s="2" t="str">
        <f>VLOOKUP(B18,'[1]Item Inquiry With Cost'!$A$2:$F$68,6,FALSE)</f>
        <v>038858625717</v>
      </c>
      <c r="K18" s="2" t="s">
        <v>93</v>
      </c>
      <c r="L18" s="16"/>
    </row>
    <row r="19" spans="1:12" ht="80.099999999999994" customHeight="1" x14ac:dyDescent="0.25">
      <c r="A19" s="4"/>
      <c r="B19" s="4" t="s">
        <v>45</v>
      </c>
      <c r="C19" s="2" t="s">
        <v>0</v>
      </c>
      <c r="D19" s="3" t="s">
        <v>67</v>
      </c>
      <c r="E19" s="2">
        <v>6</v>
      </c>
      <c r="F19" s="2" t="str">
        <f>VLOOKUP(B19,'[1]Item Inquiry With Cost'!$A$2:$B$68,2,FALSE)</f>
        <v>CN</v>
      </c>
      <c r="G19" s="9">
        <f>VLOOKUP(B19,'[1]Item Inquiry With Cost'!$A$2:$C$68,3,FALSE)</f>
        <v>0.56630746880000005</v>
      </c>
      <c r="H19" s="2">
        <f>VLOOKUP(B19,'[1]Item Inquiry With Cost'!$A$2:$D$68,4,FALSE)</f>
        <v>84</v>
      </c>
      <c r="I19" s="2" t="str">
        <f>VLOOKUP(B19,'[1]Item Inquiry With Cost'!$A$2:$E$68,5,FALSE)</f>
        <v>10038858625608</v>
      </c>
      <c r="J19" s="2" t="str">
        <f>VLOOKUP(B19,'[1]Item Inquiry With Cost'!$A$2:$F$68,6,FALSE)</f>
        <v>038858625618</v>
      </c>
      <c r="K19" s="2" t="s">
        <v>93</v>
      </c>
    </row>
    <row r="20" spans="1:12" ht="80.099999999999994" customHeight="1" x14ac:dyDescent="0.25">
      <c r="A20" s="4"/>
      <c r="B20" s="4" t="s">
        <v>46</v>
      </c>
      <c r="C20" s="2" t="s">
        <v>1</v>
      </c>
      <c r="D20" s="3" t="s">
        <v>67</v>
      </c>
      <c r="E20" s="2">
        <v>6</v>
      </c>
      <c r="F20" s="2" t="str">
        <f>VLOOKUP(B20,'[1]Item Inquiry With Cost'!$A$2:$B$68,2,FALSE)</f>
        <v>CN</v>
      </c>
      <c r="G20" s="9">
        <f>VLOOKUP(B20,'[1]Item Inquiry With Cost'!$A$2:$C$68,3,FALSE)</f>
        <v>0.83834297449999995</v>
      </c>
      <c r="H20" s="2">
        <f>VLOOKUP(B20,'[1]Item Inquiry With Cost'!$A$2:$D$68,4,FALSE)</f>
        <v>48</v>
      </c>
      <c r="I20" s="2" t="str">
        <f>VLOOKUP(B20,'[1]Item Inquiry With Cost'!$A$2:$E$68,5,FALSE)</f>
        <v>10038858625622</v>
      </c>
      <c r="J20" s="2" t="str">
        <f>VLOOKUP(B20,'[1]Item Inquiry With Cost'!$A$2:$F$68,6,FALSE)</f>
        <v>038858625632</v>
      </c>
      <c r="K20" s="2" t="s">
        <v>93</v>
      </c>
    </row>
    <row r="21" spans="1:12" ht="80.099999999999994" customHeight="1" x14ac:dyDescent="0.25">
      <c r="A21" s="4"/>
      <c r="B21" s="4" t="s">
        <v>63</v>
      </c>
      <c r="C21" s="2" t="s">
        <v>2</v>
      </c>
      <c r="D21" s="3" t="s">
        <v>67</v>
      </c>
      <c r="E21" s="2">
        <v>6</v>
      </c>
      <c r="F21" s="2" t="str">
        <f>VLOOKUP(B21,'[1]Item Inquiry With Cost'!$A$2:$B$68,2,FALSE)</f>
        <v>CN</v>
      </c>
      <c r="G21" s="9">
        <f>VLOOKUP(B21,'[1]Item Inquiry With Cost'!$A$2:$C$68,3,FALSE)</f>
        <v>1.2174773541999999</v>
      </c>
      <c r="H21" s="2">
        <f>VLOOKUP(B21,'[1]Item Inquiry With Cost'!$A$2:$D$68,4,FALSE)</f>
        <v>26</v>
      </c>
      <c r="I21" s="2" t="str">
        <f>VLOOKUP(B21,'[1]Item Inquiry With Cost'!$A$2:$E$68,5,FALSE)</f>
        <v>10038858625646</v>
      </c>
      <c r="J21" s="2" t="str">
        <f>VLOOKUP(B21,'[1]Item Inquiry With Cost'!$A$2:$F$68,6,FALSE)</f>
        <v>038858625656</v>
      </c>
      <c r="K21" s="2" t="s">
        <v>93</v>
      </c>
    </row>
    <row r="22" spans="1:12" ht="80.099999999999994" customHeight="1" x14ac:dyDescent="0.25">
      <c r="B22" s="1" t="s">
        <v>47</v>
      </c>
      <c r="C22" s="2" t="s">
        <v>55</v>
      </c>
      <c r="D22" s="3" t="s">
        <v>67</v>
      </c>
      <c r="E22" s="2">
        <v>6</v>
      </c>
      <c r="F22" s="2" t="str">
        <f>VLOOKUP(B22,'[1]Item Inquiry With Cost'!$A$2:$B$68,2,FALSE)</f>
        <v>CN</v>
      </c>
      <c r="G22" s="9">
        <f>VLOOKUP(B22,'[1]Item Inquiry With Cost'!$A$2:$C$68,3,FALSE)</f>
        <v>0.30555555559999997</v>
      </c>
      <c r="H22" s="2">
        <f>VLOOKUP(B22,'[1]Item Inquiry With Cost'!$A$2:$D$68,4,FALSE)</f>
        <v>160</v>
      </c>
      <c r="I22" s="2" t="str">
        <f>VLOOKUP(B22,'[1]Item Inquiry With Cost'!$A$2:$E$68,5,FALSE)</f>
        <v>10038858625660</v>
      </c>
      <c r="J22" s="2" t="str">
        <f>VLOOKUP(B22,'[1]Item Inquiry With Cost'!$A$2:$F$68,6,FALSE)</f>
        <v>038858625670</v>
      </c>
      <c r="K22" s="2" t="s">
        <v>93</v>
      </c>
    </row>
    <row r="23" spans="1:12" ht="80.099999999999994" customHeight="1" x14ac:dyDescent="0.25">
      <c r="B23" s="1" t="s">
        <v>3</v>
      </c>
      <c r="C23" s="2" t="s">
        <v>4</v>
      </c>
      <c r="D23" s="2" t="s">
        <v>5</v>
      </c>
      <c r="E23" s="2">
        <v>6</v>
      </c>
      <c r="F23" s="2" t="str">
        <f>VLOOKUP(B23,'[1]Item Inquiry With Cost'!$A$2:$B$68,2,FALSE)</f>
        <v>CN</v>
      </c>
      <c r="G23" s="9">
        <f>VLOOKUP(B23,'[1]Item Inquiry With Cost'!$A$2:$C$68,3,FALSE)</f>
        <v>0.46875</v>
      </c>
      <c r="H23" s="2">
        <f>VLOOKUP(B23,'[1]Item Inquiry With Cost'!$A$2:$D$68,4,FALSE)</f>
        <v>30</v>
      </c>
      <c r="I23" s="2" t="str">
        <f>VLOOKUP(B23,'[1]Item Inquiry With Cost'!$A$2:$E$68,5,FALSE)</f>
        <v>10038858098334</v>
      </c>
      <c r="J23" s="2" t="str">
        <f>VLOOKUP(B23,'[1]Item Inquiry With Cost'!$A$2:$F$68,6,FALSE)</f>
        <v>038858098337</v>
      </c>
      <c r="K23" s="2" t="s">
        <v>93</v>
      </c>
    </row>
    <row r="24" spans="1:12" ht="80.099999999999994" customHeight="1" x14ac:dyDescent="0.25">
      <c r="B24" s="1" t="s">
        <v>6</v>
      </c>
      <c r="C24" s="2" t="s">
        <v>7</v>
      </c>
      <c r="D24" s="2" t="s">
        <v>5</v>
      </c>
      <c r="E24" s="2">
        <v>6</v>
      </c>
      <c r="F24" s="2" t="str">
        <f>VLOOKUP(B24,'[1]Item Inquiry With Cost'!$A$2:$B$68,2,FALSE)</f>
        <v>CN</v>
      </c>
      <c r="G24" s="9">
        <f>VLOOKUP(B24,'[1]Item Inquiry With Cost'!$A$2:$C$68,3,FALSE)</f>
        <v>0.72063310189999996</v>
      </c>
      <c r="H24" s="2">
        <f>VLOOKUP(B24,'[1]Item Inquiry With Cost'!$A$2:$D$68,4,FALSE)</f>
        <v>56</v>
      </c>
      <c r="I24" s="2" t="str">
        <f>VLOOKUP(B24,'[1]Item Inquiry With Cost'!$A$2:$E$68,5,FALSE)</f>
        <v>10038858098310</v>
      </c>
      <c r="J24" s="2" t="str">
        <f>VLOOKUP(B24,'[1]Item Inquiry With Cost'!$A$2:$F$68,6,FALSE)</f>
        <v>038858098313</v>
      </c>
      <c r="K24" s="2" t="s">
        <v>93</v>
      </c>
      <c r="L24" s="16" t="s">
        <v>94</v>
      </c>
    </row>
    <row r="25" spans="1:12" ht="80.099999999999994" customHeight="1" x14ac:dyDescent="0.25">
      <c r="B25" s="1" t="s">
        <v>8</v>
      </c>
      <c r="C25" s="2" t="s">
        <v>9</v>
      </c>
      <c r="D25" s="2" t="s">
        <v>5</v>
      </c>
      <c r="E25" s="2">
        <v>4</v>
      </c>
      <c r="F25" s="2" t="str">
        <f>VLOOKUP(B25,'[1]Item Inquiry With Cost'!$A$2:$B$68,2,FALSE)</f>
        <v>CN</v>
      </c>
      <c r="G25" s="9">
        <f>VLOOKUP(B25,'[1]Item Inquiry With Cost'!$A$2:$C$68,3,FALSE)</f>
        <v>1.1850457176</v>
      </c>
      <c r="H25" s="2">
        <f>VLOOKUP(B25,'[1]Item Inquiry With Cost'!$A$2:$D$68,4,FALSE)</f>
        <v>26</v>
      </c>
      <c r="I25" s="2" t="str">
        <f>VLOOKUP(B25,'[1]Item Inquiry With Cost'!$A$2:$E$68,5,FALSE)</f>
        <v>10038858098327</v>
      </c>
      <c r="J25" s="2" t="str">
        <f>VLOOKUP(B25,'[1]Item Inquiry With Cost'!$A$2:$F$68,6,FALSE)</f>
        <v>038858098320</v>
      </c>
      <c r="K25" s="2" t="s">
        <v>93</v>
      </c>
      <c r="L25" s="16" t="s">
        <v>95</v>
      </c>
    </row>
    <row r="26" spans="1:12" ht="80.099999999999994" customHeight="1" x14ac:dyDescent="0.25">
      <c r="B26" s="1" t="s">
        <v>10</v>
      </c>
      <c r="C26" s="2" t="s">
        <v>11</v>
      </c>
      <c r="D26" s="2" t="s">
        <v>5</v>
      </c>
      <c r="E26" s="2">
        <v>6</v>
      </c>
      <c r="F26" s="2" t="str">
        <f>VLOOKUP(B26,'[1]Item Inquiry With Cost'!$A$2:$B$68,2,FALSE)</f>
        <v>CN</v>
      </c>
      <c r="G26" s="9">
        <f>VLOOKUP(B26,'[1]Item Inquiry With Cost'!$A$2:$C$68,3,FALSE)</f>
        <v>1.1176747684999999</v>
      </c>
      <c r="H26" s="2">
        <f>VLOOKUP(B26,'[1]Item Inquiry With Cost'!$A$2:$D$68,4,FALSE)</f>
        <v>27</v>
      </c>
      <c r="I26" s="2" t="str">
        <f>VLOOKUP(B26,'[1]Item Inquiry With Cost'!$A$2:$E$68,5,FALSE)</f>
        <v>10038858103397</v>
      </c>
      <c r="J26" s="2" t="str">
        <f>VLOOKUP(B26,'[1]Item Inquiry With Cost'!$A$2:$F$68,6,FALSE)</f>
        <v>038858103390</v>
      </c>
      <c r="K26" s="2" t="s">
        <v>93</v>
      </c>
    </row>
    <row r="27" spans="1:12" s="3" customFormat="1" ht="80.099999999999994" customHeight="1" x14ac:dyDescent="0.25">
      <c r="A27" s="5"/>
      <c r="B27" s="5" t="s">
        <v>39</v>
      </c>
      <c r="C27" s="3" t="s">
        <v>27</v>
      </c>
      <c r="D27" s="3" t="s">
        <v>68</v>
      </c>
      <c r="E27" s="3">
        <v>6</v>
      </c>
      <c r="F27" s="2" t="str">
        <f>VLOOKUP(B27,'[1]Item Inquiry With Cost'!$A$2:$B$68,2,FALSE)</f>
        <v>CN</v>
      </c>
      <c r="G27" s="9">
        <f>VLOOKUP(B27,'[1]Item Inquiry With Cost'!$A$2:$C$68,3,FALSE)</f>
        <v>1.8146100000000001</v>
      </c>
      <c r="H27" s="2">
        <f>VLOOKUP(B27,'[1]Item Inquiry With Cost'!$A$2:$D$68,4,FALSE)</f>
        <v>119</v>
      </c>
      <c r="I27" s="2" t="str">
        <f>VLOOKUP(B27,'[1]Item Inquiry With Cost'!$A$2:$E$68,5,FALSE)</f>
        <v>10038858625332</v>
      </c>
      <c r="J27" s="2" t="str">
        <f>VLOOKUP(B27,'[1]Item Inquiry With Cost'!$A$2:$F$68,6,FALSE)</f>
        <v>038858625342</v>
      </c>
      <c r="K27" s="2" t="s">
        <v>93</v>
      </c>
      <c r="L27" s="16"/>
    </row>
    <row r="28" spans="1:12" s="3" customFormat="1" ht="80.099999999999994" customHeight="1" x14ac:dyDescent="0.25">
      <c r="A28" s="5"/>
      <c r="B28" s="5" t="s">
        <v>28</v>
      </c>
      <c r="C28" s="3" t="s">
        <v>30</v>
      </c>
      <c r="D28" s="3" t="s">
        <v>69</v>
      </c>
      <c r="E28" s="3">
        <v>6</v>
      </c>
      <c r="F28" s="2" t="str">
        <f>VLOOKUP(B28,'[1]Item Inquiry With Cost'!$A$2:$B$68,2,FALSE)</f>
        <v>CN</v>
      </c>
      <c r="G28" s="9">
        <f>VLOOKUP(B28,'[1]Item Inquiry With Cost'!$A$2:$C$68,3,FALSE)</f>
        <v>0.51465812499999997</v>
      </c>
      <c r="H28" s="2">
        <f>VLOOKUP(B28,'[1]Item Inquiry With Cost'!$A$2:$D$68,4,FALSE)</f>
        <v>84</v>
      </c>
      <c r="I28" s="2" t="str">
        <f>VLOOKUP(B28,'[1]Item Inquiry With Cost'!$A$2:$E$68,5,FALSE)</f>
        <v>10038858611472</v>
      </c>
      <c r="J28" s="2" t="str">
        <f>VLOOKUP(B28,'[1]Item Inquiry With Cost'!$A$2:$F$68,6,FALSE)</f>
        <v>038858611482</v>
      </c>
      <c r="K28" s="2" t="s">
        <v>93</v>
      </c>
      <c r="L28" s="16"/>
    </row>
    <row r="29" spans="1:12" s="3" customFormat="1" ht="80.099999999999994" customHeight="1" x14ac:dyDescent="0.25">
      <c r="A29" s="5"/>
      <c r="B29" s="5" t="s">
        <v>29</v>
      </c>
      <c r="C29" s="3" t="s">
        <v>31</v>
      </c>
      <c r="D29" s="3" t="s">
        <v>69</v>
      </c>
      <c r="E29" s="3">
        <v>4</v>
      </c>
      <c r="F29" s="2" t="str">
        <f>VLOOKUP(B29,'[1]Item Inquiry With Cost'!$A$2:$B$68,2,FALSE)</f>
        <v>CN</v>
      </c>
      <c r="G29" s="9">
        <f>VLOOKUP(B29,'[1]Item Inquiry With Cost'!$A$2:$C$68,3,FALSE)</f>
        <v>0.96893333329999998</v>
      </c>
      <c r="H29" s="2">
        <f>VLOOKUP(B29,'[1]Item Inquiry With Cost'!$A$2:$D$68,4,FALSE)</f>
        <v>48</v>
      </c>
      <c r="I29" s="2" t="str">
        <f>VLOOKUP(B29,'[1]Item Inquiry With Cost'!$A$2:$E$68,5,FALSE)</f>
        <v>10038858611625</v>
      </c>
      <c r="J29" s="2" t="str">
        <f>VLOOKUP(B29,'[1]Item Inquiry With Cost'!$A$2:$F$68,6,FALSE)</f>
        <v>038858611635</v>
      </c>
      <c r="K29" s="2" t="s">
        <v>93</v>
      </c>
      <c r="L29" s="16"/>
    </row>
    <row r="30" spans="1:12" s="3" customFormat="1" ht="80.099999999999994" customHeight="1" x14ac:dyDescent="0.25">
      <c r="A30" s="5"/>
      <c r="B30" s="5" t="s">
        <v>32</v>
      </c>
      <c r="C30" s="3" t="s">
        <v>30</v>
      </c>
      <c r="D30" s="3" t="s">
        <v>70</v>
      </c>
      <c r="E30" s="3">
        <v>6</v>
      </c>
      <c r="F30" s="2" t="str">
        <f>VLOOKUP(B30,'[1]Item Inquiry With Cost'!$A$2:$B$68,2,FALSE)</f>
        <v>CN</v>
      </c>
      <c r="G30" s="9">
        <f>VLOOKUP(B30,'[1]Item Inquiry With Cost'!$A$2:$C$68,3,FALSE)</f>
        <v>0.52835624999999997</v>
      </c>
      <c r="H30" s="2">
        <f>VLOOKUP(B30,'[1]Item Inquiry With Cost'!$A$2:$D$68,4,FALSE)</f>
        <v>75</v>
      </c>
      <c r="I30" s="2" t="str">
        <f>VLOOKUP(B30,'[1]Item Inquiry With Cost'!$A$2:$E$68,5,FALSE)</f>
        <v>10038858611649</v>
      </c>
      <c r="J30" s="2" t="str">
        <f>VLOOKUP(B30,'[1]Item Inquiry With Cost'!$A$2:$F$68,6,FALSE)</f>
        <v>038858611659</v>
      </c>
      <c r="K30" s="2" t="s">
        <v>93</v>
      </c>
      <c r="L30" s="16"/>
    </row>
    <row r="31" spans="1:12" s="3" customFormat="1" ht="80.099999999999994" customHeight="1" x14ac:dyDescent="0.25">
      <c r="A31" s="5"/>
      <c r="B31" s="5" t="s">
        <v>33</v>
      </c>
      <c r="C31" s="3" t="s">
        <v>31</v>
      </c>
      <c r="D31" s="3" t="s">
        <v>70</v>
      </c>
      <c r="E31" s="3">
        <v>4</v>
      </c>
      <c r="F31" s="2" t="str">
        <f>VLOOKUP(B31,'[1]Item Inquiry With Cost'!$A$2:$B$68,2,FALSE)</f>
        <v>CN</v>
      </c>
      <c r="G31" s="9">
        <f>VLOOKUP(B31,'[1]Item Inquiry With Cost'!$A$2:$C$68,3,FALSE)</f>
        <v>0.96893333329999998</v>
      </c>
      <c r="H31" s="2">
        <f>VLOOKUP(B31,'[1]Item Inquiry With Cost'!$A$2:$D$68,4,FALSE)</f>
        <v>48</v>
      </c>
      <c r="I31" s="2" t="str">
        <f>VLOOKUP(B31,'[1]Item Inquiry With Cost'!$A$2:$E$68,5,FALSE)</f>
        <v>10038858611663</v>
      </c>
      <c r="J31" s="2" t="str">
        <f>VLOOKUP(B31,'[1]Item Inquiry With Cost'!$A$2:$F$68,6,FALSE)</f>
        <v>038858611673</v>
      </c>
      <c r="K31" s="2" t="s">
        <v>93</v>
      </c>
      <c r="L31" s="16"/>
    </row>
    <row r="32" spans="1:12" ht="80.099999999999994" customHeight="1" x14ac:dyDescent="0.25">
      <c r="B32" s="1" t="s">
        <v>48</v>
      </c>
      <c r="C32" s="6" t="s">
        <v>60</v>
      </c>
      <c r="D32" s="3" t="s">
        <v>71</v>
      </c>
      <c r="E32" s="2">
        <v>6</v>
      </c>
      <c r="F32" s="2" t="str">
        <f>VLOOKUP(B32,'[1]Item Inquiry With Cost'!$A$2:$B$68,2,FALSE)</f>
        <v>CN</v>
      </c>
      <c r="G32" s="9">
        <f>VLOOKUP(B32,'[1]Item Inquiry With Cost'!$A$2:$C$68,3,FALSE)</f>
        <v>0.52083333330000003</v>
      </c>
      <c r="H32" s="2">
        <f>VLOOKUP(B32,'[1]Item Inquiry With Cost'!$A$2:$D$68,4,FALSE)</f>
        <v>76</v>
      </c>
      <c r="I32" s="2" t="str">
        <f>VLOOKUP(B32,'[1]Item Inquiry With Cost'!$A$2:$E$68,5,FALSE)</f>
        <v>10038858625721</v>
      </c>
      <c r="J32" s="2" t="str">
        <f>VLOOKUP(B32,'[1]Item Inquiry With Cost'!$A$2:$F$68,6,FALSE)</f>
        <v>038858625731</v>
      </c>
      <c r="K32" s="2" t="s">
        <v>93</v>
      </c>
      <c r="L32" s="16" t="s">
        <v>96</v>
      </c>
    </row>
    <row r="33" spans="2:12" ht="80.099999999999994" customHeight="1" x14ac:dyDescent="0.25">
      <c r="B33" s="1" t="s">
        <v>49</v>
      </c>
      <c r="C33" s="6" t="s">
        <v>61</v>
      </c>
      <c r="D33" s="3" t="s">
        <v>71</v>
      </c>
      <c r="E33" s="2">
        <v>6</v>
      </c>
      <c r="F33" s="2" t="str">
        <f>VLOOKUP(B33,'[1]Item Inquiry With Cost'!$A$2:$B$68,2,FALSE)</f>
        <v>CN</v>
      </c>
      <c r="G33" s="9">
        <f>VLOOKUP(B33,'[1]Item Inquiry With Cost'!$A$2:$C$68,3,FALSE)</f>
        <v>1.2755208333000001</v>
      </c>
      <c r="H33" s="2">
        <f>VLOOKUP(B33,'[1]Item Inquiry With Cost'!$A$2:$D$68,4,FALSE)</f>
        <v>27</v>
      </c>
      <c r="I33" s="2" t="str">
        <f>VLOOKUP(B33,'[1]Item Inquiry With Cost'!$A$2:$E$68,5,FALSE)</f>
        <v>10038858625806</v>
      </c>
      <c r="J33" s="2" t="str">
        <f>VLOOKUP(B33,'[1]Item Inquiry With Cost'!$A$2:$F$68,6,FALSE)</f>
        <v>038858625816</v>
      </c>
      <c r="K33" s="2" t="s">
        <v>93</v>
      </c>
      <c r="L33" s="16" t="s">
        <v>96</v>
      </c>
    </row>
    <row r="34" spans="2:12" ht="80.099999999999994" customHeight="1" x14ac:dyDescent="0.25">
      <c r="B34" s="1" t="s">
        <v>50</v>
      </c>
      <c r="C34" s="6" t="s">
        <v>62</v>
      </c>
      <c r="D34" s="3" t="s">
        <v>71</v>
      </c>
      <c r="E34" s="2">
        <v>6</v>
      </c>
      <c r="F34" s="2" t="str">
        <f>VLOOKUP(B34,'[1]Item Inquiry With Cost'!$A$2:$B$68,2,FALSE)</f>
        <v>CN</v>
      </c>
      <c r="G34" s="9">
        <f>VLOOKUP(B34,'[1]Item Inquiry With Cost'!$A$2:$C$68,3,FALSE)</f>
        <v>0.54166666669999997</v>
      </c>
      <c r="H34" s="2">
        <f>VLOOKUP(B34,'[1]Item Inquiry With Cost'!$A$2:$D$68,4,FALSE)</f>
        <v>75</v>
      </c>
      <c r="I34" s="2" t="str">
        <f>VLOOKUP(B34,'[1]Item Inquiry With Cost'!$A$2:$E$68,5,FALSE)</f>
        <v>10038858625769</v>
      </c>
      <c r="J34" s="2" t="str">
        <f>VLOOKUP(B34,'[1]Item Inquiry With Cost'!$A$2:$F$68,6,FALSE)</f>
        <v>038858625779</v>
      </c>
      <c r="K34" s="2" t="s">
        <v>93</v>
      </c>
    </row>
    <row r="35" spans="2:12" ht="80.099999999999994" customHeight="1" x14ac:dyDescent="0.25">
      <c r="B35" s="1" t="s">
        <v>51</v>
      </c>
      <c r="C35" s="6" t="s">
        <v>60</v>
      </c>
      <c r="D35" s="3" t="s">
        <v>72</v>
      </c>
      <c r="E35" s="2">
        <v>6</v>
      </c>
      <c r="F35" s="2" t="str">
        <f>VLOOKUP(B35,'[1]Item Inquiry With Cost'!$A$2:$B$68,2,FALSE)</f>
        <v>CN</v>
      </c>
      <c r="G35" s="9">
        <f>VLOOKUP(B35,'[1]Item Inquiry With Cost'!$A$2:$C$68,3,FALSE)</f>
        <v>0.52083333330000003</v>
      </c>
      <c r="H35" s="2">
        <f>VLOOKUP(B35,'[1]Item Inquiry With Cost'!$A$2:$D$68,4,FALSE)</f>
        <v>76</v>
      </c>
      <c r="I35" s="2" t="str">
        <f>VLOOKUP(B35,'[1]Item Inquiry With Cost'!$A$2:$E$68,5,FALSE)</f>
        <v>10038858625745</v>
      </c>
      <c r="J35" s="2" t="str">
        <f>VLOOKUP(B35,'[1]Item Inquiry With Cost'!$A$2:$F$68,6,FALSE)</f>
        <v>038858625755</v>
      </c>
      <c r="K35" s="2" t="s">
        <v>93</v>
      </c>
    </row>
    <row r="36" spans="2:12" ht="80.099999999999994" customHeight="1" x14ac:dyDescent="0.25">
      <c r="B36" s="1" t="s">
        <v>52</v>
      </c>
      <c r="C36" s="6" t="s">
        <v>61</v>
      </c>
      <c r="D36" s="3" t="s">
        <v>72</v>
      </c>
      <c r="E36" s="2">
        <v>6</v>
      </c>
      <c r="F36" s="2" t="str">
        <f>VLOOKUP(B36,'[1]Item Inquiry With Cost'!$A$2:$B$68,2,FALSE)</f>
        <v>CN</v>
      </c>
      <c r="G36" s="9">
        <f>VLOOKUP(B36,'[1]Item Inquiry With Cost'!$A$2:$C$68,3,FALSE)</f>
        <v>1.2755208333000001</v>
      </c>
      <c r="H36" s="2">
        <f>VLOOKUP(B36,'[1]Item Inquiry With Cost'!$A$2:$D$68,4,FALSE)</f>
        <v>27</v>
      </c>
      <c r="I36" s="2" t="str">
        <f>VLOOKUP(B36,'[1]Item Inquiry With Cost'!$A$2:$E$68,5,FALSE)</f>
        <v>10038858625820</v>
      </c>
      <c r="J36" s="2" t="str">
        <f>VLOOKUP(B36,'[1]Item Inquiry With Cost'!$A$2:$F$68,6,FALSE)</f>
        <v>038858625830</v>
      </c>
      <c r="K36" s="2" t="s">
        <v>93</v>
      </c>
      <c r="L36" s="16" t="s">
        <v>97</v>
      </c>
    </row>
    <row r="37" spans="2:12" ht="80.099999999999994" customHeight="1" x14ac:dyDescent="0.25">
      <c r="B37" s="1" t="s">
        <v>53</v>
      </c>
      <c r="C37" s="6" t="s">
        <v>62</v>
      </c>
      <c r="D37" s="3" t="s">
        <v>72</v>
      </c>
      <c r="E37" s="2">
        <v>6</v>
      </c>
      <c r="F37" s="2" t="str">
        <f>VLOOKUP(B37,'[1]Item Inquiry With Cost'!$A$2:$B$68,2,FALSE)</f>
        <v>CN</v>
      </c>
      <c r="G37" s="9">
        <f>VLOOKUP(B37,'[1]Item Inquiry With Cost'!$A$2:$C$68,3,FALSE)</f>
        <v>0.54166666669999997</v>
      </c>
      <c r="H37" s="2">
        <f>VLOOKUP(B37,'[1]Item Inquiry With Cost'!$A$2:$D$68,4,FALSE)</f>
        <v>75</v>
      </c>
      <c r="I37" s="2" t="str">
        <f>VLOOKUP(B37,'[1]Item Inquiry With Cost'!$A$2:$E$68,5,FALSE)</f>
        <v>10038858625783</v>
      </c>
      <c r="J37" s="2" t="str">
        <f>VLOOKUP(B37,'[1]Item Inquiry With Cost'!$A$2:$F$68,6,FALSE)</f>
        <v>038858625793</v>
      </c>
      <c r="K37" s="2" t="s">
        <v>93</v>
      </c>
      <c r="L37" s="16" t="s">
        <v>97</v>
      </c>
    </row>
  </sheetData>
  <mergeCells count="1">
    <mergeCell ref="B1:L1"/>
  </mergeCells>
  <pageMargins left="0.7" right="0.7" top="0.75" bottom="0.75" header="0.3" footer="0.3"/>
  <pageSetup orientation="portrait" horizontalDpi="0" verticalDpi="0" r:id="rId1"/>
  <headerFooter>
    <oddHeader>&amp;LConfidential
Syndicate Sales</oddHead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Stacy</dc:creator>
  <cp:lastModifiedBy>Martin, Stacy</cp:lastModifiedBy>
  <dcterms:created xsi:type="dcterms:W3CDTF">2021-05-12T17:39:49Z</dcterms:created>
  <dcterms:modified xsi:type="dcterms:W3CDTF">2021-10-26T15:10:58Z</dcterms:modified>
</cp:coreProperties>
</file>